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ofiajimenez/Desktop/Gran Slam 2026/"/>
    </mc:Choice>
  </mc:AlternateContent>
  <xr:revisionPtr revIDLastSave="0" documentId="13_ncr:1_{72CA963A-E452-114D-96F7-B749D367CED7}" xr6:coauthVersionLast="47" xr6:coauthVersionMax="47" xr10:uidLastSave="{00000000-0000-0000-0000-000000000000}"/>
  <bookViews>
    <workbookView xWindow="0" yWindow="0" windowWidth="28800" windowHeight="18000" tabRatio="764" activeTab="2" xr2:uid="{F9388229-4E2C-4BCB-BD22-22937D97B62D}"/>
  </bookViews>
  <sheets>
    <sheet name="Por torneo" sheetId="33" r:id="rId1"/>
    <sheet name="Acumulado" sheetId="1" r:id="rId2"/>
    <sheet name="Abierta A" sheetId="18" r:id="rId3"/>
    <sheet name="Abierta B" sheetId="19" r:id="rId4"/>
    <sheet name="Mira Fija A" sheetId="20" r:id="rId5"/>
    <sheet name="Mira Fija B" sheetId="21" r:id="rId6"/>
    <sheet name="Master" sheetId="22" r:id="rId7"/>
    <sheet name="Veteranos" sheetId="23" r:id="rId8"/>
    <sheet name="Abierta C" sheetId="24" r:id="rId9"/>
    <sheet name="Juvenil Compuesto" sheetId="25" r:id="rId10"/>
    <sheet name="Femenil Compuesto" sheetId="26" r:id="rId11"/>
    <sheet name="Recurvo Femenil" sheetId="36" r:id="rId12"/>
    <sheet name="Recurvo Varonil" sheetId="27" r:id="rId13"/>
    <sheet name="Barebow" sheetId="28" r:id="rId14"/>
    <sheet name="Barebow Femenil" sheetId="29" r:id="rId15"/>
    <sheet name="Tradicional Recurvo" sheetId="30" r:id="rId16"/>
    <sheet name="Tradicional LongBow" sheetId="34" r:id="rId17"/>
    <sheet name="Juvenil Recurvo" sheetId="35" r:id="rId18"/>
    <sheet name="Range Finder" sheetId="37" r:id="rId19"/>
    <sheet name="Infantil Compuesto" sheetId="31" r:id="rId20"/>
    <sheet name="Menor Compuesto" sheetId="38" r:id="rId21"/>
    <sheet name="Infantil Recurvo" sheetId="32" r:id="rId22"/>
    <sheet name="Menor Recurvo" sheetId="39" r:id="rId23"/>
  </sheets>
  <externalReferences>
    <externalReference r:id="rId24"/>
  </externalReferences>
  <definedNames>
    <definedName name="_xlnm._FilterDatabase" localSheetId="1" hidden="1">Acumulado!$A$1:$F$716</definedName>
    <definedName name="bds" localSheetId="3">'[1]Listado de Arqueros'!#REF!</definedName>
    <definedName name="bds" localSheetId="8">'[1]Listado de Arqueros'!#REF!</definedName>
    <definedName name="bds" localSheetId="13">'[1]Listado de Arqueros'!#REF!</definedName>
    <definedName name="bds" localSheetId="14">'[1]Listado de Arqueros'!#REF!</definedName>
    <definedName name="bds" localSheetId="10">'[1]Listado de Arqueros'!#REF!</definedName>
    <definedName name="bds" localSheetId="19">'[1]Listado de Arqueros'!#REF!</definedName>
    <definedName name="bds" localSheetId="21">'[1]Listado de Arqueros'!#REF!</definedName>
    <definedName name="bds" localSheetId="9">'[1]Listado de Arqueros'!#REF!</definedName>
    <definedName name="bds" localSheetId="17">'[1]Listado de Arqueros'!#REF!</definedName>
    <definedName name="bds" localSheetId="6">'[1]Listado de Arqueros'!#REF!</definedName>
    <definedName name="bds" localSheetId="20">'[1]Listado de Arqueros'!#REF!</definedName>
    <definedName name="bds" localSheetId="22">'[1]Listado de Arqueros'!#REF!</definedName>
    <definedName name="bds" localSheetId="4">'[1]Listado de Arqueros'!#REF!</definedName>
    <definedName name="bds" localSheetId="5">'[1]Listado de Arqueros'!#REF!</definedName>
    <definedName name="bds" localSheetId="0">'[1]Listado de Arqueros'!#REF!</definedName>
    <definedName name="bds" localSheetId="18">'[1]Listado de Arqueros'!#REF!</definedName>
    <definedName name="bds" localSheetId="11">'[1]Listado de Arqueros'!#REF!</definedName>
    <definedName name="bds" localSheetId="12">'[1]Listado de Arqueros'!#REF!</definedName>
    <definedName name="bds" localSheetId="16">'[1]Listado de Arqueros'!#REF!</definedName>
    <definedName name="bds" localSheetId="15">'[1]Listado de Arqueros'!#REF!</definedName>
    <definedName name="bds" localSheetId="7">'[1]Listado de Arqueros'!#REF!</definedName>
    <definedName name="bds">'[1]Listado de Arqueros'!#REF!</definedName>
    <definedName name="ids" localSheetId="3">'[1]Listado de Arqueros'!#REF!</definedName>
    <definedName name="ids" localSheetId="8">'[1]Listado de Arqueros'!#REF!</definedName>
    <definedName name="ids" localSheetId="13">'[1]Listado de Arqueros'!#REF!</definedName>
    <definedName name="ids" localSheetId="14">'[1]Listado de Arqueros'!#REF!</definedName>
    <definedName name="ids" localSheetId="10">'[1]Listado de Arqueros'!#REF!</definedName>
    <definedName name="ids" localSheetId="19">'[1]Listado de Arqueros'!#REF!</definedName>
    <definedName name="ids" localSheetId="21">'[1]Listado de Arqueros'!#REF!</definedName>
    <definedName name="ids" localSheetId="9">'[1]Listado de Arqueros'!#REF!</definedName>
    <definedName name="ids" localSheetId="17">'[1]Listado de Arqueros'!#REF!</definedName>
    <definedName name="ids" localSheetId="6">'[1]Listado de Arqueros'!#REF!</definedName>
    <definedName name="ids" localSheetId="20">'[1]Listado de Arqueros'!#REF!</definedName>
    <definedName name="ids" localSheetId="22">'[1]Listado de Arqueros'!#REF!</definedName>
    <definedName name="ids" localSheetId="4">'[1]Listado de Arqueros'!#REF!</definedName>
    <definedName name="ids" localSheetId="5">'[1]Listado de Arqueros'!#REF!</definedName>
    <definedName name="ids" localSheetId="0">'[1]Listado de Arqueros'!#REF!</definedName>
    <definedName name="ids" localSheetId="18">'[1]Listado de Arqueros'!#REF!</definedName>
    <definedName name="ids" localSheetId="11">'[1]Listado de Arqueros'!#REF!</definedName>
    <definedName name="ids" localSheetId="12">'[1]Listado de Arqueros'!#REF!</definedName>
    <definedName name="ids" localSheetId="16">'[1]Listado de Arqueros'!#REF!</definedName>
    <definedName name="ids" localSheetId="15">'[1]Listado de Arqueros'!#REF!</definedName>
    <definedName name="ids" localSheetId="7">'[1]Listado de Arqueros'!#REF!</definedName>
    <definedName name="ids">'[1]Listado de Arqueros'!#REF!</definedName>
    <definedName name="listado_de_arqueros" localSheetId="3">'[1]Listado de Arqueros'!#REF!</definedName>
    <definedName name="listado_de_arqueros" localSheetId="8">'[1]Listado de Arqueros'!#REF!</definedName>
    <definedName name="listado_de_arqueros" localSheetId="13">'[1]Listado de Arqueros'!#REF!</definedName>
    <definedName name="listado_de_arqueros" localSheetId="14">'[1]Listado de Arqueros'!#REF!</definedName>
    <definedName name="listado_de_arqueros" localSheetId="10">'[1]Listado de Arqueros'!#REF!</definedName>
    <definedName name="listado_de_arqueros" localSheetId="19">'[1]Listado de Arqueros'!#REF!</definedName>
    <definedName name="listado_de_arqueros" localSheetId="21">'[1]Listado de Arqueros'!#REF!</definedName>
    <definedName name="listado_de_arqueros" localSheetId="9">'[1]Listado de Arqueros'!#REF!</definedName>
    <definedName name="listado_de_arqueros" localSheetId="17">'[1]Listado de Arqueros'!#REF!</definedName>
    <definedName name="listado_de_arqueros" localSheetId="6">'[1]Listado de Arqueros'!#REF!</definedName>
    <definedName name="listado_de_arqueros" localSheetId="20">'[1]Listado de Arqueros'!#REF!</definedName>
    <definedName name="listado_de_arqueros" localSheetId="22">'[1]Listado de Arqueros'!#REF!</definedName>
    <definedName name="listado_de_arqueros" localSheetId="4">'[1]Listado de Arqueros'!#REF!</definedName>
    <definedName name="listado_de_arqueros" localSheetId="5">'[1]Listado de Arqueros'!#REF!</definedName>
    <definedName name="listado_de_arqueros" localSheetId="0">'[1]Listado de Arqueros'!#REF!</definedName>
    <definedName name="listado_de_arqueros" localSheetId="18">'[1]Listado de Arqueros'!#REF!</definedName>
    <definedName name="listado_de_arqueros" localSheetId="11">'[1]Listado de Arqueros'!#REF!</definedName>
    <definedName name="listado_de_arqueros" localSheetId="12">'[1]Listado de Arqueros'!#REF!</definedName>
    <definedName name="listado_de_arqueros" localSheetId="16">'[1]Listado de Arqueros'!#REF!</definedName>
    <definedName name="listado_de_arqueros" localSheetId="15">'[1]Listado de Arqueros'!#REF!</definedName>
    <definedName name="listado_de_arqueros" localSheetId="7">'[1]Listado de Arqueros'!#REF!</definedName>
    <definedName name="listado_de_arqueros">'[1]Listado de Arqueros'!#REF!</definedName>
    <definedName name="titulos" localSheetId="3">'[1]Listado de Arqueros'!#REF!</definedName>
    <definedName name="titulos" localSheetId="8">'[1]Listado de Arqueros'!#REF!</definedName>
    <definedName name="titulos" localSheetId="13">'[1]Listado de Arqueros'!#REF!</definedName>
    <definedName name="titulos" localSheetId="14">'[1]Listado de Arqueros'!#REF!</definedName>
    <definedName name="titulos" localSheetId="10">'[1]Listado de Arqueros'!#REF!</definedName>
    <definedName name="titulos" localSheetId="19">'[1]Listado de Arqueros'!#REF!</definedName>
    <definedName name="titulos" localSheetId="21">'[1]Listado de Arqueros'!#REF!</definedName>
    <definedName name="titulos" localSheetId="9">'[1]Listado de Arqueros'!#REF!</definedName>
    <definedName name="titulos" localSheetId="17">'[1]Listado de Arqueros'!#REF!</definedName>
    <definedName name="titulos" localSheetId="6">'[1]Listado de Arqueros'!#REF!</definedName>
    <definedName name="titulos" localSheetId="20">'[1]Listado de Arqueros'!#REF!</definedName>
    <definedName name="titulos" localSheetId="22">'[1]Listado de Arqueros'!#REF!</definedName>
    <definedName name="titulos" localSheetId="4">'[1]Listado de Arqueros'!#REF!</definedName>
    <definedName name="titulos" localSheetId="5">'[1]Listado de Arqueros'!#REF!</definedName>
    <definedName name="titulos" localSheetId="0">'[1]Listado de Arqueros'!#REF!</definedName>
    <definedName name="titulos" localSheetId="18">'[1]Listado de Arqueros'!#REF!</definedName>
    <definedName name="titulos" localSheetId="11">'[1]Listado de Arqueros'!#REF!</definedName>
    <definedName name="titulos" localSheetId="12">'[1]Listado de Arqueros'!#REF!</definedName>
    <definedName name="titulos" localSheetId="16">'[1]Listado de Arqueros'!#REF!</definedName>
    <definedName name="titulos" localSheetId="15">'[1]Listado de Arqueros'!#REF!</definedName>
    <definedName name="titulos" localSheetId="7">'[1]Listado de Arqueros'!#REF!</definedName>
    <definedName name="titulos">'[1]Listado de Arqueros'!#REF!</definedName>
  </definedNames>
  <calcPr calcId="191029"/>
  <pivotCaches>
    <pivotCache cacheId="254" r:id="rId2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18" l="1" a="1"/>
  <c r="L5" i="39" a="1"/>
  <c r="L5" i="39" s="1"/>
  <c r="M18" i="39"/>
  <c r="M17" i="39"/>
  <c r="M16" i="39"/>
  <c r="M15" i="39"/>
  <c r="M14" i="39"/>
  <c r="M13" i="39"/>
  <c r="M12" i="39"/>
  <c r="M11" i="39"/>
  <c r="M10" i="39"/>
  <c r="M9" i="39"/>
  <c r="M8" i="39"/>
  <c r="M7" i="39"/>
  <c r="M6" i="39"/>
  <c r="M5" i="39"/>
  <c r="M41" i="38"/>
  <c r="M40" i="38"/>
  <c r="M39" i="38"/>
  <c r="M38" i="38"/>
  <c r="M37" i="38"/>
  <c r="M36" i="38"/>
  <c r="M35" i="38"/>
  <c r="M34" i="38"/>
  <c r="M33" i="38"/>
  <c r="M32" i="38"/>
  <c r="M31" i="38"/>
  <c r="M30" i="38"/>
  <c r="M29" i="38"/>
  <c r="M28" i="38"/>
  <c r="M27" i="38"/>
  <c r="M26" i="38"/>
  <c r="M25" i="38"/>
  <c r="M24" i="38"/>
  <c r="M23" i="38"/>
  <c r="M22" i="38"/>
  <c r="M21" i="38"/>
  <c r="M20" i="38"/>
  <c r="M19" i="38"/>
  <c r="M18" i="38"/>
  <c r="M17" i="38"/>
  <c r="M16" i="38"/>
  <c r="M15" i="38"/>
  <c r="M14" i="38"/>
  <c r="M13" i="38"/>
  <c r="M12" i="38"/>
  <c r="M11" i="38"/>
  <c r="M10" i="38"/>
  <c r="M9" i="38"/>
  <c r="M8" i="38"/>
  <c r="M7" i="38"/>
  <c r="M6" i="38"/>
  <c r="M5" i="38"/>
  <c r="M21" i="37"/>
  <c r="M20" i="37"/>
  <c r="M19" i="37"/>
  <c r="M18" i="37"/>
  <c r="M17" i="37"/>
  <c r="M16" i="37"/>
  <c r="M15" i="37"/>
  <c r="M14" i="37"/>
  <c r="M13" i="37"/>
  <c r="M12" i="37"/>
  <c r="M11" i="37"/>
  <c r="M10" i="37"/>
  <c r="M9" i="37"/>
  <c r="M8" i="37"/>
  <c r="M7" i="37"/>
  <c r="M6" i="37"/>
  <c r="M5" i="37"/>
  <c r="M26" i="36"/>
  <c r="M25" i="36"/>
  <c r="M24" i="36"/>
  <c r="M23" i="36"/>
  <c r="M22" i="36"/>
  <c r="M21" i="36"/>
  <c r="M20" i="36"/>
  <c r="M19" i="36"/>
  <c r="M18" i="36"/>
  <c r="M17" i="36"/>
  <c r="M16" i="36"/>
  <c r="M15" i="36"/>
  <c r="M14" i="36"/>
  <c r="M13" i="36"/>
  <c r="M12" i="36"/>
  <c r="M11" i="36"/>
  <c r="M10" i="36"/>
  <c r="M9" i="36"/>
  <c r="M8" i="36"/>
  <c r="M7" i="36"/>
  <c r="M6" i="36"/>
  <c r="M5" i="36"/>
  <c r="L15" i="39" a="1"/>
  <c r="L13" i="39" a="1"/>
  <c r="L18" i="39" a="1"/>
  <c r="L16" i="39" a="1"/>
  <c r="L14" i="39" a="1"/>
  <c r="L12" i="39" a="1"/>
  <c r="L10" i="39" a="1"/>
  <c r="L8" i="39" a="1"/>
  <c r="L6" i="39" a="1"/>
  <c r="L7" i="39" a="1"/>
  <c r="L9" i="39" a="1"/>
  <c r="L11" i="39" a="1"/>
  <c r="L17" i="39" a="1"/>
  <c r="L11" i="38" a="1"/>
  <c r="L41" i="38" a="1"/>
  <c r="L39" i="38" a="1"/>
  <c r="L37" i="38" a="1"/>
  <c r="L35" i="38" a="1"/>
  <c r="L33" i="38" a="1"/>
  <c r="L31" i="38" a="1"/>
  <c r="L29" i="38" a="1"/>
  <c r="L27" i="38" a="1"/>
  <c r="L25" i="38" a="1"/>
  <c r="L23" i="38" a="1"/>
  <c r="L21" i="38" a="1"/>
  <c r="L19" i="38" a="1"/>
  <c r="L17" i="38" a="1"/>
  <c r="L15" i="38" a="1"/>
  <c r="L13" i="38" a="1"/>
  <c r="L9" i="38" a="1"/>
  <c r="L7" i="38" a="1"/>
  <c r="L5" i="38" a="1"/>
  <c r="L40" i="38" a="1"/>
  <c r="L38" i="38" a="1"/>
  <c r="L36" i="38" a="1"/>
  <c r="L34" i="38" a="1"/>
  <c r="L32" i="38" a="1"/>
  <c r="L30" i="38" a="1"/>
  <c r="L28" i="38" a="1"/>
  <c r="L26" i="38" a="1"/>
  <c r="L24" i="38" a="1"/>
  <c r="L22" i="38" a="1"/>
  <c r="L20" i="38" a="1"/>
  <c r="L18" i="38" a="1"/>
  <c r="L16" i="38" a="1"/>
  <c r="L14" i="38" a="1"/>
  <c r="L12" i="38" a="1"/>
  <c r="L10" i="38" a="1"/>
  <c r="L8" i="38" a="1"/>
  <c r="L6" i="38" a="1"/>
  <c r="L18" i="37" a="1"/>
  <c r="L14" i="37" a="1"/>
  <c r="L16" i="37" a="1"/>
  <c r="L21" i="37" a="1"/>
  <c r="L19" i="37" a="1"/>
  <c r="L17" i="37" a="1"/>
  <c r="L15" i="37" a="1"/>
  <c r="L13" i="37" a="1"/>
  <c r="L20" i="37" a="1"/>
  <c r="L11" i="37" a="1"/>
  <c r="L6" i="37" a="1"/>
  <c r="L9" i="37" a="1"/>
  <c r="L7" i="37" a="1"/>
  <c r="L5" i="37" a="1"/>
  <c r="L8" i="37" a="1"/>
  <c r="L10" i="37" a="1"/>
  <c r="L12" i="37" a="1"/>
  <c r="L26" i="36" a="1"/>
  <c r="L24" i="36" a="1"/>
  <c r="L22" i="36" a="1"/>
  <c r="L20" i="36" a="1"/>
  <c r="L18" i="36" a="1"/>
  <c r="L16" i="36" a="1"/>
  <c r="L14" i="36" a="1"/>
  <c r="L12" i="36" a="1"/>
  <c r="L10" i="36" a="1"/>
  <c r="L8" i="36" a="1"/>
  <c r="L6" i="36" a="1"/>
  <c r="L25" i="36" a="1"/>
  <c r="L23" i="36" a="1"/>
  <c r="L21" i="36" a="1"/>
  <c r="L19" i="36" a="1"/>
  <c r="L17" i="36" a="1"/>
  <c r="L15" i="36" a="1"/>
  <c r="L13" i="36" a="1"/>
  <c r="L11" i="36" a="1"/>
  <c r="L9" i="36" a="1"/>
  <c r="L7" i="36" a="1"/>
  <c r="L5" i="36" a="1"/>
  <c r="L5" i="18" l="1"/>
  <c r="L17" i="39"/>
  <c r="N17" i="39" s="1"/>
  <c r="L11" i="39"/>
  <c r="N11" i="39" s="1"/>
  <c r="L9" i="39"/>
  <c r="N9" i="39" s="1"/>
  <c r="L7" i="39"/>
  <c r="N7" i="39" s="1"/>
  <c r="L6" i="39"/>
  <c r="N6" i="39" s="1"/>
  <c r="L8" i="39"/>
  <c r="N8" i="39" s="1"/>
  <c r="L10" i="39"/>
  <c r="N10" i="39" s="1"/>
  <c r="L12" i="39"/>
  <c r="N12" i="39" s="1"/>
  <c r="L14" i="39"/>
  <c r="N14" i="39" s="1"/>
  <c r="L16" i="39"/>
  <c r="N16" i="39" s="1"/>
  <c r="L18" i="39"/>
  <c r="N18" i="39" s="1"/>
  <c r="N5" i="39"/>
  <c r="L13" i="39"/>
  <c r="N13" i="39" s="1"/>
  <c r="L15" i="39"/>
  <c r="N15" i="39" s="1"/>
  <c r="L6" i="38"/>
  <c r="N6" i="38" s="1"/>
  <c r="L8" i="38"/>
  <c r="N8" i="38" s="1"/>
  <c r="L10" i="38"/>
  <c r="N10" i="38" s="1"/>
  <c r="L12" i="38"/>
  <c r="N12" i="38" s="1"/>
  <c r="L14" i="38"/>
  <c r="N14" i="38" s="1"/>
  <c r="L16" i="38"/>
  <c r="N16" i="38" s="1"/>
  <c r="L18" i="38"/>
  <c r="N18" i="38" s="1"/>
  <c r="L20" i="38"/>
  <c r="N20" i="38" s="1"/>
  <c r="L22" i="38"/>
  <c r="N22" i="38" s="1"/>
  <c r="L24" i="38"/>
  <c r="N24" i="38" s="1"/>
  <c r="L26" i="38"/>
  <c r="N26" i="38" s="1"/>
  <c r="L28" i="38"/>
  <c r="N28" i="38" s="1"/>
  <c r="L30" i="38"/>
  <c r="N30" i="38" s="1"/>
  <c r="L32" i="38"/>
  <c r="N32" i="38" s="1"/>
  <c r="L34" i="38"/>
  <c r="N34" i="38" s="1"/>
  <c r="L36" i="38"/>
  <c r="N36" i="38" s="1"/>
  <c r="L38" i="38"/>
  <c r="N38" i="38" s="1"/>
  <c r="L40" i="38"/>
  <c r="N40" i="38" s="1"/>
  <c r="L5" i="38"/>
  <c r="N5" i="38" s="1"/>
  <c r="L7" i="38"/>
  <c r="N7" i="38" s="1"/>
  <c r="L9" i="38"/>
  <c r="N9" i="38" s="1"/>
  <c r="L13" i="38"/>
  <c r="N13" i="38" s="1"/>
  <c r="L15" i="38"/>
  <c r="N15" i="38" s="1"/>
  <c r="L17" i="38"/>
  <c r="N17" i="38" s="1"/>
  <c r="L19" i="38"/>
  <c r="N19" i="38" s="1"/>
  <c r="L21" i="38"/>
  <c r="N21" i="38" s="1"/>
  <c r="L23" i="38"/>
  <c r="N23" i="38" s="1"/>
  <c r="L25" i="38"/>
  <c r="N25" i="38" s="1"/>
  <c r="L27" i="38"/>
  <c r="N27" i="38" s="1"/>
  <c r="L29" i="38"/>
  <c r="N29" i="38" s="1"/>
  <c r="L31" i="38"/>
  <c r="N31" i="38" s="1"/>
  <c r="L33" i="38"/>
  <c r="N33" i="38" s="1"/>
  <c r="L35" i="38"/>
  <c r="N35" i="38" s="1"/>
  <c r="L37" i="38"/>
  <c r="N37" i="38" s="1"/>
  <c r="L39" i="38"/>
  <c r="N39" i="38" s="1"/>
  <c r="L41" i="38"/>
  <c r="N41" i="38" s="1"/>
  <c r="L11" i="38"/>
  <c r="N11" i="38" s="1"/>
  <c r="L20" i="37"/>
  <c r="N20" i="37" s="1"/>
  <c r="L13" i="37"/>
  <c r="N13" i="37" s="1"/>
  <c r="L15" i="37"/>
  <c r="N15" i="37" s="1"/>
  <c r="L17" i="37"/>
  <c r="N17" i="37" s="1"/>
  <c r="L19" i="37"/>
  <c r="N19" i="37" s="1"/>
  <c r="L21" i="37"/>
  <c r="N21" i="37" s="1"/>
  <c r="L16" i="37"/>
  <c r="N16" i="37" s="1"/>
  <c r="L14" i="37"/>
  <c r="N14" i="37" s="1"/>
  <c r="L18" i="37"/>
  <c r="N18" i="37" s="1"/>
  <c r="L12" i="37"/>
  <c r="N12" i="37" s="1"/>
  <c r="L10" i="37"/>
  <c r="N10" i="37" s="1"/>
  <c r="L8" i="37"/>
  <c r="N8" i="37" s="1"/>
  <c r="L5" i="37"/>
  <c r="N5" i="37" s="1"/>
  <c r="L7" i="37"/>
  <c r="N7" i="37" s="1"/>
  <c r="L9" i="37"/>
  <c r="N9" i="37" s="1"/>
  <c r="L6" i="37"/>
  <c r="N6" i="37" s="1"/>
  <c r="L11" i="37"/>
  <c r="N11" i="37" s="1"/>
  <c r="L5" i="36"/>
  <c r="N5" i="36" s="1"/>
  <c r="L7" i="36"/>
  <c r="N7" i="36" s="1"/>
  <c r="L9" i="36"/>
  <c r="N9" i="36" s="1"/>
  <c r="L11" i="36"/>
  <c r="N11" i="36" s="1"/>
  <c r="L13" i="36"/>
  <c r="N13" i="36" s="1"/>
  <c r="L15" i="36"/>
  <c r="N15" i="36" s="1"/>
  <c r="L17" i="36"/>
  <c r="N17" i="36" s="1"/>
  <c r="L19" i="36"/>
  <c r="N19" i="36" s="1"/>
  <c r="L21" i="36"/>
  <c r="N21" i="36" s="1"/>
  <c r="L23" i="36"/>
  <c r="N23" i="36" s="1"/>
  <c r="L25" i="36"/>
  <c r="N25" i="36" s="1"/>
  <c r="L6" i="36"/>
  <c r="N6" i="36" s="1"/>
  <c r="L8" i="36"/>
  <c r="N8" i="36" s="1"/>
  <c r="L10" i="36"/>
  <c r="N10" i="36" s="1"/>
  <c r="L12" i="36"/>
  <c r="N12" i="36" s="1"/>
  <c r="L14" i="36"/>
  <c r="N14" i="36" s="1"/>
  <c r="L16" i="36"/>
  <c r="N16" i="36" s="1"/>
  <c r="L18" i="36"/>
  <c r="N18" i="36" s="1"/>
  <c r="L20" i="36"/>
  <c r="N20" i="36" s="1"/>
  <c r="L22" i="36"/>
  <c r="N22" i="36" s="1"/>
  <c r="L24" i="36"/>
  <c r="N24" i="36" s="1"/>
  <c r="L26" i="36"/>
  <c r="N26" i="36" s="1"/>
  <c r="I41" i="33" l="1"/>
  <c r="I43" i="33" s="1"/>
  <c r="I44" i="33" s="1"/>
  <c r="I45" i="33" s="1"/>
  <c r="M5" i="18"/>
  <c r="M6" i="18"/>
  <c r="M7" i="18"/>
  <c r="M8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O24" i="19"/>
  <c r="O23" i="19"/>
  <c r="O22" i="19"/>
  <c r="O21" i="19"/>
  <c r="O20" i="19"/>
  <c r="O19" i="19"/>
  <c r="O18" i="19"/>
  <c r="O17" i="19"/>
  <c r="O16" i="19"/>
  <c r="O15" i="19"/>
  <c r="O14" i="19"/>
  <c r="O13" i="19"/>
  <c r="O12" i="19"/>
  <c r="O11" i="19"/>
  <c r="O10" i="19"/>
  <c r="O9" i="19"/>
  <c r="O8" i="19"/>
  <c r="O7" i="19"/>
  <c r="O6" i="19"/>
  <c r="O5" i="19"/>
  <c r="M14" i="20"/>
  <c r="M13" i="20"/>
  <c r="M12" i="20"/>
  <c r="M11" i="20"/>
  <c r="M10" i="20"/>
  <c r="M9" i="20"/>
  <c r="M8" i="20"/>
  <c r="M7" i="20"/>
  <c r="M6" i="20"/>
  <c r="M5" i="20"/>
  <c r="O17" i="21"/>
  <c r="O16" i="21"/>
  <c r="O15" i="21"/>
  <c r="O14" i="21"/>
  <c r="O13" i="21"/>
  <c r="O12" i="21"/>
  <c r="O11" i="21"/>
  <c r="O10" i="21"/>
  <c r="O9" i="21"/>
  <c r="O8" i="21"/>
  <c r="O7" i="21"/>
  <c r="O6" i="21"/>
  <c r="O5" i="21"/>
  <c r="M23" i="22"/>
  <c r="M22" i="22"/>
  <c r="M21" i="22"/>
  <c r="M20" i="22"/>
  <c r="M19" i="22"/>
  <c r="M18" i="22"/>
  <c r="M17" i="22"/>
  <c r="M16" i="22"/>
  <c r="M15" i="22"/>
  <c r="M14" i="22"/>
  <c r="M13" i="22"/>
  <c r="M12" i="22"/>
  <c r="M11" i="22"/>
  <c r="M10" i="22"/>
  <c r="M9" i="22"/>
  <c r="M8" i="22"/>
  <c r="M7" i="22"/>
  <c r="M6" i="22"/>
  <c r="M5" i="22"/>
  <c r="M11" i="23"/>
  <c r="M10" i="23"/>
  <c r="M9" i="23"/>
  <c r="M8" i="23"/>
  <c r="M7" i="23"/>
  <c r="M6" i="23"/>
  <c r="M5" i="23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10" i="24"/>
  <c r="P9" i="24"/>
  <c r="P8" i="24"/>
  <c r="P7" i="24"/>
  <c r="P6" i="24"/>
  <c r="P5" i="24"/>
  <c r="M16" i="25"/>
  <c r="M15" i="25"/>
  <c r="M14" i="25"/>
  <c r="M13" i="25"/>
  <c r="M12" i="25"/>
  <c r="M11" i="25"/>
  <c r="M10" i="25"/>
  <c r="M9" i="25"/>
  <c r="M8" i="25"/>
  <c r="M7" i="25"/>
  <c r="M6" i="25"/>
  <c r="M5" i="25"/>
  <c r="M14" i="26"/>
  <c r="M13" i="26"/>
  <c r="M12" i="26"/>
  <c r="M11" i="26"/>
  <c r="M10" i="26"/>
  <c r="M9" i="26"/>
  <c r="M8" i="26"/>
  <c r="M7" i="26"/>
  <c r="M6" i="26"/>
  <c r="M5" i="26"/>
  <c r="M26" i="27"/>
  <c r="M25" i="27"/>
  <c r="M24" i="27"/>
  <c r="M23" i="27"/>
  <c r="M22" i="27"/>
  <c r="M21" i="27"/>
  <c r="M20" i="27"/>
  <c r="M19" i="27"/>
  <c r="M18" i="27"/>
  <c r="M17" i="27"/>
  <c r="M16" i="27"/>
  <c r="M15" i="27"/>
  <c r="M14" i="27"/>
  <c r="M13" i="27"/>
  <c r="M12" i="27"/>
  <c r="M11" i="27"/>
  <c r="M10" i="27"/>
  <c r="M9" i="27"/>
  <c r="M8" i="27"/>
  <c r="M7" i="27"/>
  <c r="M6" i="27"/>
  <c r="M5" i="27"/>
  <c r="M19" i="28"/>
  <c r="M18" i="28"/>
  <c r="M17" i="28"/>
  <c r="M16" i="28"/>
  <c r="M15" i="28"/>
  <c r="M14" i="28"/>
  <c r="M13" i="28"/>
  <c r="M12" i="28"/>
  <c r="M11" i="28"/>
  <c r="M10" i="28"/>
  <c r="M9" i="28"/>
  <c r="M8" i="28"/>
  <c r="M7" i="28"/>
  <c r="M6" i="28"/>
  <c r="M5" i="28"/>
  <c r="M13" i="29"/>
  <c r="M12" i="29"/>
  <c r="M11" i="29"/>
  <c r="M10" i="29"/>
  <c r="M9" i="29"/>
  <c r="M8" i="29"/>
  <c r="M7" i="29"/>
  <c r="M6" i="29"/>
  <c r="M5" i="29"/>
  <c r="M31" i="30"/>
  <c r="M30" i="30"/>
  <c r="M29" i="30"/>
  <c r="M28" i="30"/>
  <c r="M27" i="30"/>
  <c r="M26" i="30"/>
  <c r="M25" i="30"/>
  <c r="M24" i="30"/>
  <c r="M23" i="30"/>
  <c r="M22" i="30"/>
  <c r="M21" i="30"/>
  <c r="M20" i="30"/>
  <c r="M19" i="30"/>
  <c r="M18" i="30"/>
  <c r="M17" i="30"/>
  <c r="M16" i="30"/>
  <c r="M15" i="30"/>
  <c r="M14" i="30"/>
  <c r="M13" i="30"/>
  <c r="M12" i="30"/>
  <c r="M11" i="30"/>
  <c r="M10" i="30"/>
  <c r="M9" i="30"/>
  <c r="M8" i="30"/>
  <c r="M7" i="30"/>
  <c r="M6" i="30"/>
  <c r="M5" i="30"/>
  <c r="M21" i="34"/>
  <c r="M20" i="34"/>
  <c r="M19" i="34"/>
  <c r="M18" i="34"/>
  <c r="M17" i="34"/>
  <c r="M16" i="34"/>
  <c r="M15" i="34"/>
  <c r="M14" i="34"/>
  <c r="M13" i="34"/>
  <c r="M12" i="34"/>
  <c r="M11" i="34"/>
  <c r="M10" i="34"/>
  <c r="M9" i="34"/>
  <c r="M8" i="34"/>
  <c r="M7" i="34"/>
  <c r="M6" i="34"/>
  <c r="M5" i="34"/>
  <c r="M13" i="35"/>
  <c r="M12" i="35"/>
  <c r="M11" i="35"/>
  <c r="M10" i="35"/>
  <c r="M9" i="35"/>
  <c r="M8" i="35"/>
  <c r="M7" i="35"/>
  <c r="M6" i="35"/>
  <c r="M5" i="35"/>
  <c r="M18" i="32"/>
  <c r="M17" i="32"/>
  <c r="M16" i="32"/>
  <c r="M15" i="32"/>
  <c r="M14" i="32"/>
  <c r="M13" i="32"/>
  <c r="M12" i="32"/>
  <c r="M11" i="32"/>
  <c r="M10" i="32"/>
  <c r="M9" i="32"/>
  <c r="M8" i="32"/>
  <c r="M7" i="32"/>
  <c r="M6" i="32"/>
  <c r="M5" i="32"/>
  <c r="N22" i="19" a="1"/>
  <c r="L25" i="27" a="1"/>
  <c r="L17" i="22" a="1"/>
  <c r="L10" i="32" a="1"/>
  <c r="L6" i="32" a="1"/>
  <c r="L16" i="25" a="1"/>
  <c r="L13" i="32" a="1"/>
  <c r="L5" i="32" a="1"/>
  <c r="L9" i="29" a="1"/>
  <c r="N13" i="19" a="1"/>
  <c r="L6" i="23" a="1"/>
  <c r="L10" i="30" a="1"/>
  <c r="L15" i="25" a="1"/>
  <c r="L7" i="27" a="1"/>
  <c r="L12" i="28" a="1"/>
  <c r="L20" i="22" a="1"/>
  <c r="L19" i="28" a="1"/>
  <c r="O19" i="24" a="1"/>
  <c r="L14" i="27" a="1"/>
  <c r="L11" i="20" a="1"/>
  <c r="L5" i="35" a="1"/>
  <c r="L10" i="20" a="1"/>
  <c r="L7" i="28" a="1"/>
  <c r="L14" i="28" a="1"/>
  <c r="N16" i="19" a="1"/>
  <c r="L15" i="18" a="1"/>
  <c r="N17" i="21" a="1"/>
  <c r="L12" i="20" a="1"/>
  <c r="L10" i="29" a="1"/>
  <c r="O18" i="24" a="1"/>
  <c r="L16" i="34" a="1"/>
  <c r="L8" i="22" a="1"/>
  <c r="L17" i="27" a="1"/>
  <c r="L22" i="27" a="1"/>
  <c r="L21" i="18" a="1"/>
  <c r="L12" i="22" a="1"/>
  <c r="N7" i="21" a="1"/>
  <c r="L12" i="25" a="1"/>
  <c r="L10" i="23" a="1"/>
  <c r="L5" i="23" a="1"/>
  <c r="L21" i="22" a="1"/>
  <c r="L6" i="29" a="1"/>
  <c r="L22" i="22" a="1"/>
  <c r="L18" i="34" a="1"/>
  <c r="N11" i="19" a="1"/>
  <c r="L8" i="35" a="1"/>
  <c r="L18" i="32" a="1"/>
  <c r="L14" i="34" a="1"/>
  <c r="L15" i="30" a="1"/>
  <c r="N9" i="21" a="1"/>
  <c r="L5" i="29" a="1"/>
  <c r="L23" i="18" a="1"/>
  <c r="L17" i="28" a="1"/>
  <c r="L10" i="27" a="1"/>
  <c r="L9" i="32" a="1"/>
  <c r="L9" i="27" a="1"/>
  <c r="L13" i="26" a="1"/>
  <c r="L23" i="27" a="1"/>
  <c r="N7" i="19" a="1"/>
  <c r="N18" i="19" a="1"/>
  <c r="L25" i="30" a="1"/>
  <c r="L6" i="34" a="1"/>
  <c r="L9" i="34" a="1"/>
  <c r="L7" i="23" a="1"/>
  <c r="L6" i="25" a="1"/>
  <c r="O6" i="24" a="1"/>
  <c r="N23" i="19" a="1"/>
  <c r="L30" i="18" a="1"/>
  <c r="L20" i="27" a="1"/>
  <c r="N5" i="19" a="1"/>
  <c r="O15" i="24" a="1"/>
  <c r="L24" i="30" a="1"/>
  <c r="L8" i="26" a="1"/>
  <c r="L7" i="20" a="1"/>
  <c r="L30" i="30" a="1"/>
  <c r="L13" i="29" a="1"/>
  <c r="L9" i="18" a="1"/>
  <c r="L6" i="30" a="1"/>
  <c r="L11" i="23" a="1"/>
  <c r="L13" i="25" a="1"/>
  <c r="L6" i="26" a="1"/>
  <c r="L16" i="30" a="1"/>
  <c r="O23" i="24" a="1"/>
  <c r="L7" i="29" a="1"/>
  <c r="L5" i="27" a="1"/>
  <c r="L9" i="26" a="1"/>
  <c r="L14" i="22" a="1"/>
  <c r="L14" i="18" a="1"/>
  <c r="L15" i="27" a="1"/>
  <c r="L7" i="35" a="1"/>
  <c r="N21" i="19" a="1"/>
  <c r="L16" i="22" a="1"/>
  <c r="O22" i="24" a="1"/>
  <c r="L27" i="30" a="1"/>
  <c r="N8" i="19" a="1"/>
  <c r="L11" i="34" a="1"/>
  <c r="L11" i="29" a="1"/>
  <c r="L12" i="34" a="1"/>
  <c r="O14" i="24" a="1"/>
  <c r="L18" i="18" a="1"/>
  <c r="L9" i="28" a="1"/>
  <c r="L10" i="34" a="1"/>
  <c r="L8" i="32" a="1"/>
  <c r="L24" i="27" a="1"/>
  <c r="L14" i="30" a="1"/>
  <c r="L16" i="18" a="1"/>
  <c r="L7" i="34" a="1"/>
  <c r="L19" i="30" a="1"/>
  <c r="L23" i="30" a="1"/>
  <c r="N11" i="21" a="1"/>
  <c r="L6" i="18" a="1"/>
  <c r="O9" i="24" a="1"/>
  <c r="L21" i="34" a="1"/>
  <c r="L28" i="30" a="1"/>
  <c r="L13" i="28" a="1"/>
  <c r="L10" i="25" a="1"/>
  <c r="L18" i="27" a="1"/>
  <c r="L17" i="32" a="1"/>
  <c r="L7" i="32" a="1"/>
  <c r="L10" i="28" a="1"/>
  <c r="N12" i="19" a="1"/>
  <c r="N8" i="21" a="1"/>
  <c r="L16" i="27" a="1"/>
  <c r="L19" i="34" a="1"/>
  <c r="L7" i="25" a="1"/>
  <c r="L19" i="22" a="1"/>
  <c r="L10" i="26" a="1"/>
  <c r="L6" i="35" a="1"/>
  <c r="L8" i="23" a="1"/>
  <c r="L9" i="30" a="1"/>
  <c r="L16" i="28" a="1"/>
  <c r="L5" i="22" a="1"/>
  <c r="L11" i="25" a="1"/>
  <c r="N13" i="21" a="1"/>
  <c r="L19" i="18" a="1"/>
  <c r="N6" i="19" a="1"/>
  <c r="L11" i="30" a="1"/>
  <c r="O10" i="24" a="1"/>
  <c r="L6" i="28" a="1"/>
  <c r="L12" i="27" a="1"/>
  <c r="L8" i="25" a="1"/>
  <c r="L10" i="35" a="1"/>
  <c r="L23" i="22" a="1"/>
  <c r="L17" i="34" a="1"/>
  <c r="L12" i="32" a="1"/>
  <c r="L21" i="27" a="1"/>
  <c r="L12" i="26" a="1"/>
  <c r="L13" i="30" a="1"/>
  <c r="L28" i="18" a="1"/>
  <c r="L19" i="27" a="1"/>
  <c r="N19" i="19" a="1"/>
  <c r="L20" i="30" a="1"/>
  <c r="L9" i="35" a="1"/>
  <c r="L13" i="18" a="1"/>
  <c r="L12" i="30" a="1"/>
  <c r="L8" i="34" a="1"/>
  <c r="L13" i="35" a="1"/>
  <c r="L14" i="32" a="1"/>
  <c r="L26" i="27" a="1"/>
  <c r="L29" i="30" a="1"/>
  <c r="O11" i="24" a="1"/>
  <c r="L12" i="18" a="1"/>
  <c r="L20" i="34" a="1"/>
  <c r="L5" i="28" a="1"/>
  <c r="L26" i="18" a="1"/>
  <c r="L11" i="26" a="1"/>
  <c r="L5" i="26" a="1"/>
  <c r="N10" i="21" a="1"/>
  <c r="L15" i="28" a="1"/>
  <c r="O16" i="24" a="1"/>
  <c r="N10" i="19" a="1"/>
  <c r="L6" i="22" a="1"/>
  <c r="O21" i="24" a="1"/>
  <c r="L13" i="27" a="1"/>
  <c r="L5" i="25" a="1"/>
  <c r="L8" i="28" a="1"/>
  <c r="L13" i="20" a="1"/>
  <c r="L9" i="22" a="1"/>
  <c r="L8" i="30" a="1"/>
  <c r="L10" i="22" a="1"/>
  <c r="O5" i="24" a="1"/>
  <c r="L17" i="30" a="1"/>
  <c r="L13" i="22" a="1"/>
  <c r="L21" i="30" a="1"/>
  <c r="L11" i="27" a="1"/>
  <c r="N5" i="21" a="1"/>
  <c r="L5" i="34" a="1"/>
  <c r="L7" i="22" a="1"/>
  <c r="L26" i="30" a="1"/>
  <c r="L15" i="22" a="1"/>
  <c r="N17" i="19" a="1"/>
  <c r="L5" i="30" a="1"/>
  <c r="N9" i="19" a="1"/>
  <c r="L8" i="29" a="1"/>
  <c r="O12" i="24" a="1"/>
  <c r="L22" i="18" a="1"/>
  <c r="O8" i="24" a="1"/>
  <c r="O7" i="24" a="1"/>
  <c r="L14" i="20" a="1"/>
  <c r="L6" i="20" a="1"/>
  <c r="L8" i="18" a="1"/>
  <c r="L8" i="27" a="1"/>
  <c r="L12" i="35" a="1"/>
  <c r="L13" i="34" a="1"/>
  <c r="O13" i="24" a="1"/>
  <c r="N15" i="21" a="1"/>
  <c r="L15" i="34" a="1"/>
  <c r="L11" i="32" a="1"/>
  <c r="L18" i="30" a="1"/>
  <c r="L29" i="18" a="1"/>
  <c r="L12" i="29" a="1"/>
  <c r="L7" i="18" a="1"/>
  <c r="L18" i="22" a="1"/>
  <c r="N6" i="21" a="1"/>
  <c r="L7" i="30" a="1"/>
  <c r="L9" i="25" a="1"/>
  <c r="L31" i="18" a="1"/>
  <c r="N16" i="21" a="1"/>
  <c r="L15" i="32" a="1"/>
  <c r="N15" i="19" a="1"/>
  <c r="L9" i="23" a="1"/>
  <c r="L7" i="26" a="1"/>
  <c r="L11" i="28" a="1"/>
  <c r="N14" i="19" a="1"/>
  <c r="L20" i="18" a="1"/>
  <c r="N24" i="19" a="1"/>
  <c r="L6" i="27" a="1"/>
  <c r="L31" i="30" a="1"/>
  <c r="L14" i="26" a="1"/>
  <c r="L5" i="20" a="1"/>
  <c r="L16" i="32" a="1"/>
  <c r="L18" i="28" a="1"/>
  <c r="L9" i="20" a="1"/>
  <c r="O17" i="24" a="1"/>
  <c r="L24" i="18" a="1"/>
  <c r="O20" i="24" a="1"/>
  <c r="L11" i="18" a="1"/>
  <c r="L11" i="22" a="1"/>
  <c r="N12" i="21" a="1"/>
  <c r="L17" i="18" a="1"/>
  <c r="L25" i="18" a="1"/>
  <c r="L8" i="20" a="1"/>
  <c r="N14" i="21" a="1"/>
  <c r="L14" i="25" a="1"/>
  <c r="O24" i="24" a="1"/>
  <c r="L11" i="35" a="1"/>
  <c r="N20" i="19" a="1"/>
  <c r="L22" i="30" a="1"/>
  <c r="L10" i="18" a="1"/>
  <c r="L27" i="18" a="1"/>
  <c r="L26" i="18" l="1"/>
  <c r="N26" i="18" s="1"/>
  <c r="L18" i="18"/>
  <c r="N18" i="18" s="1"/>
  <c r="L10" i="18"/>
  <c r="N10" i="18" s="1"/>
  <c r="L28" i="18"/>
  <c r="N28" i="18" s="1"/>
  <c r="L20" i="18"/>
  <c r="N20" i="18" s="1"/>
  <c r="L12" i="18"/>
  <c r="N12" i="18" s="1"/>
  <c r="L25" i="18"/>
  <c r="N25" i="18" s="1"/>
  <c r="L17" i="18"/>
  <c r="N17" i="18" s="1"/>
  <c r="L9" i="18"/>
  <c r="N9" i="18" s="1"/>
  <c r="L31" i="18"/>
  <c r="N31" i="18" s="1"/>
  <c r="L7" i="18"/>
  <c r="N7" i="18" s="1"/>
  <c r="L30" i="18"/>
  <c r="N30" i="18" s="1"/>
  <c r="L22" i="18"/>
  <c r="N22" i="18" s="1"/>
  <c r="L14" i="18"/>
  <c r="N14" i="18" s="1"/>
  <c r="L6" i="18"/>
  <c r="N6" i="18" s="1"/>
  <c r="L15" i="18"/>
  <c r="N15" i="18" s="1"/>
  <c r="L27" i="18"/>
  <c r="N27" i="18" s="1"/>
  <c r="L19" i="18"/>
  <c r="N19" i="18" s="1"/>
  <c r="L11" i="18"/>
  <c r="N11" i="18" s="1"/>
  <c r="L24" i="18"/>
  <c r="N24" i="18" s="1"/>
  <c r="L16" i="18"/>
  <c r="N16" i="18" s="1"/>
  <c r="L8" i="18"/>
  <c r="N8" i="18" s="1"/>
  <c r="L23" i="18"/>
  <c r="N23" i="18" s="1"/>
  <c r="L29" i="18"/>
  <c r="N29" i="18" s="1"/>
  <c r="L21" i="18"/>
  <c r="N21" i="18" s="1"/>
  <c r="L13" i="18"/>
  <c r="N13" i="18" s="1"/>
  <c r="N5" i="18"/>
  <c r="N23" i="19"/>
  <c r="P23" i="19" s="1"/>
  <c r="N18" i="19"/>
  <c r="P18" i="19" s="1"/>
  <c r="N20" i="19"/>
  <c r="P20" i="19" s="1"/>
  <c r="N22" i="19"/>
  <c r="P22" i="19" s="1"/>
  <c r="N24" i="19"/>
  <c r="P24" i="19" s="1"/>
  <c r="N19" i="19"/>
  <c r="P19" i="19" s="1"/>
  <c r="N21" i="19"/>
  <c r="P21" i="19" s="1"/>
  <c r="N8" i="19"/>
  <c r="P8" i="19" s="1"/>
  <c r="N10" i="19"/>
  <c r="P10" i="19" s="1"/>
  <c r="N12" i="19"/>
  <c r="P12" i="19" s="1"/>
  <c r="N14" i="19"/>
  <c r="P14" i="19" s="1"/>
  <c r="N16" i="19"/>
  <c r="P16" i="19" s="1"/>
  <c r="N9" i="19"/>
  <c r="P9" i="19" s="1"/>
  <c r="N11" i="19"/>
  <c r="P11" i="19" s="1"/>
  <c r="N13" i="19"/>
  <c r="P13" i="19" s="1"/>
  <c r="N15" i="19"/>
  <c r="P15" i="19" s="1"/>
  <c r="N17" i="19"/>
  <c r="P17" i="19" s="1"/>
  <c r="N5" i="19"/>
  <c r="P5" i="19" s="1"/>
  <c r="N7" i="19"/>
  <c r="P7" i="19" s="1"/>
  <c r="N6" i="19"/>
  <c r="P6" i="19" s="1"/>
  <c r="L7" i="20"/>
  <c r="N7" i="20" s="1"/>
  <c r="L9" i="20"/>
  <c r="N9" i="20" s="1"/>
  <c r="L11" i="20"/>
  <c r="N11" i="20" s="1"/>
  <c r="L13" i="20"/>
  <c r="N13" i="20" s="1"/>
  <c r="L8" i="20"/>
  <c r="N8" i="20" s="1"/>
  <c r="L10" i="20"/>
  <c r="N10" i="20" s="1"/>
  <c r="L12" i="20"/>
  <c r="N12" i="20" s="1"/>
  <c r="L14" i="20"/>
  <c r="N14" i="20" s="1"/>
  <c r="L5" i="20"/>
  <c r="N5" i="20" s="1"/>
  <c r="L6" i="20"/>
  <c r="N6" i="20" s="1"/>
  <c r="N10" i="21"/>
  <c r="P10" i="21" s="1"/>
  <c r="N12" i="21"/>
  <c r="P12" i="21" s="1"/>
  <c r="N14" i="21"/>
  <c r="P14" i="21" s="1"/>
  <c r="N16" i="21"/>
  <c r="P16" i="21" s="1"/>
  <c r="N9" i="21"/>
  <c r="P9" i="21" s="1"/>
  <c r="N11" i="21"/>
  <c r="P11" i="21" s="1"/>
  <c r="N13" i="21"/>
  <c r="P13" i="21" s="1"/>
  <c r="N15" i="21"/>
  <c r="P15" i="21" s="1"/>
  <c r="N17" i="21"/>
  <c r="P17" i="21" s="1"/>
  <c r="N7" i="21"/>
  <c r="P7" i="21" s="1"/>
  <c r="N6" i="21"/>
  <c r="P6" i="21" s="1"/>
  <c r="N8" i="21"/>
  <c r="P8" i="21" s="1"/>
  <c r="N5" i="21"/>
  <c r="P5" i="21" s="1"/>
  <c r="L8" i="22"/>
  <c r="N8" i="22" s="1"/>
  <c r="L10" i="22"/>
  <c r="N10" i="22" s="1"/>
  <c r="L12" i="22"/>
  <c r="N12" i="22" s="1"/>
  <c r="L14" i="22"/>
  <c r="N14" i="22" s="1"/>
  <c r="L16" i="22"/>
  <c r="N16" i="22" s="1"/>
  <c r="L18" i="22"/>
  <c r="N18" i="22" s="1"/>
  <c r="L20" i="22"/>
  <c r="N20" i="22" s="1"/>
  <c r="L22" i="22"/>
  <c r="N22" i="22" s="1"/>
  <c r="L7" i="22"/>
  <c r="N7" i="22" s="1"/>
  <c r="L9" i="22"/>
  <c r="N9" i="22" s="1"/>
  <c r="L11" i="22"/>
  <c r="N11" i="22" s="1"/>
  <c r="L13" i="22"/>
  <c r="N13" i="22" s="1"/>
  <c r="L15" i="22"/>
  <c r="N15" i="22" s="1"/>
  <c r="L17" i="22"/>
  <c r="N17" i="22" s="1"/>
  <c r="L19" i="22"/>
  <c r="N19" i="22" s="1"/>
  <c r="L21" i="22"/>
  <c r="N21" i="22" s="1"/>
  <c r="L23" i="22"/>
  <c r="N23" i="22" s="1"/>
  <c r="L5" i="22"/>
  <c r="N5" i="22" s="1"/>
  <c r="L6" i="22"/>
  <c r="N6" i="22" s="1"/>
  <c r="L6" i="23"/>
  <c r="N6" i="23" s="1"/>
  <c r="L10" i="23"/>
  <c r="N10" i="23" s="1"/>
  <c r="L8" i="23"/>
  <c r="N8" i="23" s="1"/>
  <c r="L7" i="23"/>
  <c r="N7" i="23" s="1"/>
  <c r="L9" i="23"/>
  <c r="N9" i="23" s="1"/>
  <c r="L11" i="23"/>
  <c r="N11" i="23" s="1"/>
  <c r="L5" i="23"/>
  <c r="N5" i="23" s="1"/>
  <c r="O9" i="24"/>
  <c r="Q9" i="24" s="1"/>
  <c r="O11" i="24"/>
  <c r="Q11" i="24" s="1"/>
  <c r="O13" i="24"/>
  <c r="Q13" i="24" s="1"/>
  <c r="O15" i="24"/>
  <c r="Q15" i="24" s="1"/>
  <c r="O17" i="24"/>
  <c r="Q17" i="24" s="1"/>
  <c r="O19" i="24"/>
  <c r="Q19" i="24" s="1"/>
  <c r="O21" i="24"/>
  <c r="Q21" i="24" s="1"/>
  <c r="O23" i="24"/>
  <c r="Q23" i="24" s="1"/>
  <c r="O10" i="24"/>
  <c r="Q10" i="24" s="1"/>
  <c r="O24" i="24"/>
  <c r="Q24" i="24" s="1"/>
  <c r="O8" i="24"/>
  <c r="Q8" i="24" s="1"/>
  <c r="O12" i="24"/>
  <c r="Q12" i="24" s="1"/>
  <c r="O14" i="24"/>
  <c r="Q14" i="24" s="1"/>
  <c r="O16" i="24"/>
  <c r="Q16" i="24" s="1"/>
  <c r="O18" i="24"/>
  <c r="Q18" i="24" s="1"/>
  <c r="O20" i="24"/>
  <c r="Q20" i="24" s="1"/>
  <c r="O22" i="24"/>
  <c r="Q22" i="24" s="1"/>
  <c r="O5" i="24"/>
  <c r="Q5" i="24" s="1"/>
  <c r="O7" i="24"/>
  <c r="Q7" i="24" s="1"/>
  <c r="O6" i="24"/>
  <c r="Q6" i="24" s="1"/>
  <c r="L9" i="25"/>
  <c r="N9" i="25" s="1"/>
  <c r="L11" i="25"/>
  <c r="N11" i="25" s="1"/>
  <c r="L13" i="25"/>
  <c r="N13" i="25" s="1"/>
  <c r="L15" i="25"/>
  <c r="N15" i="25" s="1"/>
  <c r="L8" i="25"/>
  <c r="N8" i="25" s="1"/>
  <c r="L10" i="25"/>
  <c r="N10" i="25" s="1"/>
  <c r="L12" i="25"/>
  <c r="N12" i="25" s="1"/>
  <c r="L14" i="25"/>
  <c r="N14" i="25" s="1"/>
  <c r="L16" i="25"/>
  <c r="N16" i="25" s="1"/>
  <c r="L6" i="25"/>
  <c r="N6" i="25" s="1"/>
  <c r="L5" i="25"/>
  <c r="N5" i="25" s="1"/>
  <c r="L7" i="25"/>
  <c r="N7" i="25" s="1"/>
  <c r="L7" i="26"/>
  <c r="N7" i="26" s="1"/>
  <c r="L9" i="26"/>
  <c r="N9" i="26" s="1"/>
  <c r="L11" i="26"/>
  <c r="N11" i="26" s="1"/>
  <c r="L13" i="26"/>
  <c r="N13" i="26" s="1"/>
  <c r="L8" i="26"/>
  <c r="N8" i="26" s="1"/>
  <c r="L10" i="26"/>
  <c r="N10" i="26" s="1"/>
  <c r="L12" i="26"/>
  <c r="N12" i="26" s="1"/>
  <c r="L14" i="26"/>
  <c r="N14" i="26" s="1"/>
  <c r="L5" i="26"/>
  <c r="N5" i="26" s="1"/>
  <c r="L6" i="26"/>
  <c r="N6" i="26" s="1"/>
  <c r="L19" i="27"/>
  <c r="N19" i="27" s="1"/>
  <c r="L7" i="27"/>
  <c r="N7" i="27" s="1"/>
  <c r="L15" i="27"/>
  <c r="N15" i="27" s="1"/>
  <c r="L23" i="27"/>
  <c r="N23" i="27" s="1"/>
  <c r="L9" i="27"/>
  <c r="N9" i="27" s="1"/>
  <c r="L13" i="27"/>
  <c r="N13" i="27" s="1"/>
  <c r="L17" i="27"/>
  <c r="N17" i="27" s="1"/>
  <c r="L21" i="27"/>
  <c r="N21" i="27" s="1"/>
  <c r="L8" i="27"/>
  <c r="N8" i="27" s="1"/>
  <c r="L10" i="27"/>
  <c r="N10" i="27" s="1"/>
  <c r="L12" i="27"/>
  <c r="N12" i="27" s="1"/>
  <c r="L14" i="27"/>
  <c r="N14" i="27" s="1"/>
  <c r="L16" i="27"/>
  <c r="N16" i="27" s="1"/>
  <c r="L18" i="27"/>
  <c r="N18" i="27" s="1"/>
  <c r="L20" i="27"/>
  <c r="N20" i="27" s="1"/>
  <c r="L22" i="27"/>
  <c r="N22" i="27" s="1"/>
  <c r="L24" i="27"/>
  <c r="N24" i="27" s="1"/>
  <c r="L26" i="27"/>
  <c r="N26" i="27" s="1"/>
  <c r="L11" i="27"/>
  <c r="N11" i="27" s="1"/>
  <c r="L25" i="27"/>
  <c r="N25" i="27" s="1"/>
  <c r="L5" i="27"/>
  <c r="N5" i="27" s="1"/>
  <c r="L6" i="27"/>
  <c r="N6" i="27" s="1"/>
  <c r="L8" i="28"/>
  <c r="N8" i="28" s="1"/>
  <c r="L10" i="28"/>
  <c r="N10" i="28" s="1"/>
  <c r="L12" i="28"/>
  <c r="N12" i="28" s="1"/>
  <c r="L14" i="28"/>
  <c r="N14" i="28" s="1"/>
  <c r="L16" i="28"/>
  <c r="N16" i="28" s="1"/>
  <c r="L18" i="28"/>
  <c r="N18" i="28" s="1"/>
  <c r="L7" i="28"/>
  <c r="N7" i="28" s="1"/>
  <c r="L9" i="28"/>
  <c r="N9" i="28" s="1"/>
  <c r="L11" i="28"/>
  <c r="N11" i="28" s="1"/>
  <c r="L13" i="28"/>
  <c r="N13" i="28" s="1"/>
  <c r="L15" i="28"/>
  <c r="N15" i="28" s="1"/>
  <c r="L17" i="28"/>
  <c r="N17" i="28" s="1"/>
  <c r="L19" i="28"/>
  <c r="N19" i="28" s="1"/>
  <c r="L5" i="28"/>
  <c r="N5" i="28" s="1"/>
  <c r="L6" i="28"/>
  <c r="N6" i="28" s="1"/>
  <c r="L8" i="29"/>
  <c r="N8" i="29" s="1"/>
  <c r="L10" i="29"/>
  <c r="N10" i="29" s="1"/>
  <c r="L12" i="29"/>
  <c r="N12" i="29" s="1"/>
  <c r="L9" i="29"/>
  <c r="N9" i="29" s="1"/>
  <c r="L13" i="29"/>
  <c r="N13" i="29" s="1"/>
  <c r="L11" i="29"/>
  <c r="N11" i="29" s="1"/>
  <c r="L6" i="29"/>
  <c r="N6" i="29" s="1"/>
  <c r="L5" i="29"/>
  <c r="N5" i="29" s="1"/>
  <c r="L7" i="29"/>
  <c r="N7" i="29" s="1"/>
  <c r="L6" i="30"/>
  <c r="N6" i="30" s="1"/>
  <c r="L8" i="30"/>
  <c r="N8" i="30" s="1"/>
  <c r="L10" i="30"/>
  <c r="N10" i="30" s="1"/>
  <c r="L12" i="30"/>
  <c r="N12" i="30" s="1"/>
  <c r="L14" i="30"/>
  <c r="N14" i="30" s="1"/>
  <c r="L16" i="30"/>
  <c r="N16" i="30" s="1"/>
  <c r="L18" i="30"/>
  <c r="N18" i="30" s="1"/>
  <c r="L20" i="30"/>
  <c r="N20" i="30" s="1"/>
  <c r="L22" i="30"/>
  <c r="N22" i="30" s="1"/>
  <c r="L24" i="30"/>
  <c r="N24" i="30" s="1"/>
  <c r="L26" i="30"/>
  <c r="N26" i="30" s="1"/>
  <c r="L28" i="30"/>
  <c r="N28" i="30" s="1"/>
  <c r="L30" i="30"/>
  <c r="N30" i="30" s="1"/>
  <c r="L7" i="30"/>
  <c r="N7" i="30" s="1"/>
  <c r="L9" i="30"/>
  <c r="N9" i="30" s="1"/>
  <c r="L11" i="30"/>
  <c r="N11" i="30" s="1"/>
  <c r="L13" i="30"/>
  <c r="N13" i="30" s="1"/>
  <c r="L15" i="30"/>
  <c r="N15" i="30" s="1"/>
  <c r="L17" i="30"/>
  <c r="N17" i="30" s="1"/>
  <c r="L19" i="30"/>
  <c r="N19" i="30" s="1"/>
  <c r="L21" i="30"/>
  <c r="N21" i="30" s="1"/>
  <c r="L23" i="30"/>
  <c r="N23" i="30" s="1"/>
  <c r="L25" i="30"/>
  <c r="N25" i="30" s="1"/>
  <c r="L27" i="30"/>
  <c r="N27" i="30" s="1"/>
  <c r="L29" i="30"/>
  <c r="N29" i="30" s="1"/>
  <c r="L31" i="30"/>
  <c r="N31" i="30" s="1"/>
  <c r="L5" i="30"/>
  <c r="N5" i="30" s="1"/>
  <c r="L10" i="34"/>
  <c r="N10" i="34" s="1"/>
  <c r="L12" i="34"/>
  <c r="N12" i="34" s="1"/>
  <c r="L14" i="34"/>
  <c r="N14" i="34" s="1"/>
  <c r="L16" i="34"/>
  <c r="N16" i="34" s="1"/>
  <c r="L18" i="34"/>
  <c r="N18" i="34" s="1"/>
  <c r="L20" i="34"/>
  <c r="N20" i="34" s="1"/>
  <c r="L11" i="34"/>
  <c r="N11" i="34" s="1"/>
  <c r="L13" i="34"/>
  <c r="N13" i="34" s="1"/>
  <c r="L15" i="34"/>
  <c r="N15" i="34" s="1"/>
  <c r="L17" i="34"/>
  <c r="N17" i="34" s="1"/>
  <c r="L19" i="34"/>
  <c r="N19" i="34" s="1"/>
  <c r="L21" i="34"/>
  <c r="N21" i="34" s="1"/>
  <c r="L6" i="34"/>
  <c r="N6" i="34" s="1"/>
  <c r="L8" i="34"/>
  <c r="N8" i="34" s="1"/>
  <c r="L5" i="34"/>
  <c r="N5" i="34" s="1"/>
  <c r="L7" i="34"/>
  <c r="N7" i="34" s="1"/>
  <c r="L9" i="34"/>
  <c r="N9" i="34" s="1"/>
  <c r="L8" i="35"/>
  <c r="N8" i="35" s="1"/>
  <c r="L10" i="35"/>
  <c r="N10" i="35" s="1"/>
  <c r="L12" i="35"/>
  <c r="N12" i="35" s="1"/>
  <c r="L7" i="35"/>
  <c r="N7" i="35" s="1"/>
  <c r="L9" i="35"/>
  <c r="N9" i="35" s="1"/>
  <c r="L11" i="35"/>
  <c r="N11" i="35" s="1"/>
  <c r="L13" i="35"/>
  <c r="N13" i="35" s="1"/>
  <c r="L5" i="35"/>
  <c r="N5" i="35" s="1"/>
  <c r="L6" i="35"/>
  <c r="N6" i="35" s="1"/>
  <c r="L7" i="32"/>
  <c r="N7" i="32" s="1"/>
  <c r="L9" i="32"/>
  <c r="N9" i="32" s="1"/>
  <c r="L11" i="32"/>
  <c r="N11" i="32" s="1"/>
  <c r="L13" i="32"/>
  <c r="N13" i="32" s="1"/>
  <c r="L15" i="32"/>
  <c r="N15" i="32" s="1"/>
  <c r="L17" i="32"/>
  <c r="N17" i="32" s="1"/>
  <c r="L8" i="32"/>
  <c r="N8" i="32" s="1"/>
  <c r="L10" i="32"/>
  <c r="N10" i="32" s="1"/>
  <c r="L14" i="32"/>
  <c r="N14" i="32" s="1"/>
  <c r="L16" i="32"/>
  <c r="N16" i="32" s="1"/>
  <c r="L18" i="32"/>
  <c r="N18" i="32" s="1"/>
  <c r="L12" i="32"/>
  <c r="N12" i="32" s="1"/>
  <c r="L5" i="32"/>
  <c r="N5" i="32" s="1"/>
  <c r="L6" i="32"/>
  <c r="N6" i="32" s="1"/>
  <c r="M41" i="31" l="1"/>
  <c r="M40" i="31"/>
  <c r="M39" i="31"/>
  <c r="M38" i="31"/>
  <c r="M37" i="31"/>
  <c r="M36" i="31"/>
  <c r="M35" i="31"/>
  <c r="M34" i="31"/>
  <c r="M33" i="31"/>
  <c r="M32" i="31"/>
  <c r="M31" i="31"/>
  <c r="M30" i="31"/>
  <c r="M29" i="31"/>
  <c r="M28" i="31"/>
  <c r="M27" i="31"/>
  <c r="M26" i="31"/>
  <c r="M25" i="31"/>
  <c r="M24" i="31"/>
  <c r="M23" i="31"/>
  <c r="M22" i="31"/>
  <c r="M21" i="31"/>
  <c r="M20" i="31"/>
  <c r="M19" i="31"/>
  <c r="M18" i="31"/>
  <c r="M17" i="31"/>
  <c r="M16" i="31"/>
  <c r="M15" i="31"/>
  <c r="M14" i="31"/>
  <c r="M13" i="31"/>
  <c r="M12" i="31"/>
  <c r="M11" i="31"/>
  <c r="M10" i="31"/>
  <c r="M9" i="31"/>
  <c r="M8" i="31"/>
  <c r="M7" i="31"/>
  <c r="M6" i="31"/>
  <c r="M5" i="31"/>
  <c r="L25" i="31" a="1"/>
  <c r="L39" i="31" a="1"/>
  <c r="L27" i="31" a="1"/>
  <c r="L28" i="31" a="1"/>
  <c r="L31" i="31" a="1"/>
  <c r="L12" i="31" a="1"/>
  <c r="L8" i="31" a="1"/>
  <c r="L30" i="31" a="1"/>
  <c r="L23" i="31" a="1"/>
  <c r="L16" i="31" a="1"/>
  <c r="L38" i="31" a="1"/>
  <c r="L35" i="31" a="1"/>
  <c r="L36" i="31" a="1"/>
  <c r="L29" i="31" a="1"/>
  <c r="L21" i="31" a="1"/>
  <c r="L15" i="31" a="1"/>
  <c r="L9" i="31" a="1"/>
  <c r="L20" i="31" a="1"/>
  <c r="L6" i="31" a="1"/>
  <c r="L26" i="31" a="1"/>
  <c r="L37" i="31" a="1"/>
  <c r="L18" i="31" a="1"/>
  <c r="L13" i="31" a="1"/>
  <c r="L10" i="31" a="1"/>
  <c r="L11" i="31" a="1"/>
  <c r="L5" i="31" a="1"/>
  <c r="L7" i="31" a="1"/>
  <c r="L33" i="31" a="1"/>
  <c r="L14" i="31" a="1"/>
  <c r="L40" i="31" a="1"/>
  <c r="L24" i="31" a="1"/>
  <c r="L32" i="31" a="1"/>
  <c r="L19" i="31" a="1"/>
  <c r="L17" i="31" a="1"/>
  <c r="L22" i="31" a="1"/>
  <c r="L41" i="31" a="1"/>
  <c r="L34" i="31" a="1"/>
  <c r="L11" i="31" l="1"/>
  <c r="N11" i="31" s="1"/>
  <c r="L19" i="31"/>
  <c r="N19" i="31" s="1"/>
  <c r="L23" i="31"/>
  <c r="N23" i="31" s="1"/>
  <c r="L10" i="31"/>
  <c r="N10" i="31" s="1"/>
  <c r="L14" i="31"/>
  <c r="N14" i="31" s="1"/>
  <c r="L18" i="31"/>
  <c r="N18" i="31" s="1"/>
  <c r="L22" i="31"/>
  <c r="N22" i="31" s="1"/>
  <c r="L26" i="31"/>
  <c r="N26" i="31" s="1"/>
  <c r="L30" i="31"/>
  <c r="N30" i="31" s="1"/>
  <c r="L34" i="31"/>
  <c r="N34" i="31" s="1"/>
  <c r="L38" i="31"/>
  <c r="N38" i="31" s="1"/>
  <c r="L35" i="31"/>
  <c r="N35" i="31" s="1"/>
  <c r="L31" i="31"/>
  <c r="N31" i="31" s="1"/>
  <c r="L12" i="31"/>
  <c r="N12" i="31" s="1"/>
  <c r="L16" i="31"/>
  <c r="N16" i="31" s="1"/>
  <c r="L20" i="31"/>
  <c r="N20" i="31" s="1"/>
  <c r="L24" i="31"/>
  <c r="N24" i="31" s="1"/>
  <c r="L28" i="31"/>
  <c r="N28" i="31" s="1"/>
  <c r="L32" i="31"/>
  <c r="N32" i="31" s="1"/>
  <c r="L36" i="31"/>
  <c r="N36" i="31" s="1"/>
  <c r="L40" i="31"/>
  <c r="N40" i="31" s="1"/>
  <c r="L39" i="31"/>
  <c r="N39" i="31" s="1"/>
  <c r="L15" i="31"/>
  <c r="N15" i="31" s="1"/>
  <c r="L27" i="31"/>
  <c r="N27" i="31" s="1"/>
  <c r="L9" i="31"/>
  <c r="N9" i="31" s="1"/>
  <c r="L13" i="31"/>
  <c r="N13" i="31" s="1"/>
  <c r="L17" i="31"/>
  <c r="N17" i="31" s="1"/>
  <c r="L21" i="31"/>
  <c r="N21" i="31" s="1"/>
  <c r="L25" i="31"/>
  <c r="N25" i="31" s="1"/>
  <c r="L29" i="31"/>
  <c r="N29" i="31" s="1"/>
  <c r="L33" i="31"/>
  <c r="N33" i="31" s="1"/>
  <c r="L37" i="31"/>
  <c r="N37" i="31" s="1"/>
  <c r="L41" i="31"/>
  <c r="N41" i="31" s="1"/>
  <c r="L8" i="31"/>
  <c r="N8" i="31" s="1"/>
  <c r="L7" i="31"/>
  <c r="N7" i="31" s="1"/>
  <c r="L6" i="31"/>
  <c r="N6" i="31" s="1"/>
  <c r="L5" i="31"/>
  <c r="N5" i="3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<sst xmlns="http://schemas.openxmlformats.org/spreadsheetml/2006/main" count="3973" uniqueCount="405">
  <si>
    <t>Abierta B</t>
  </si>
  <si>
    <t>Arquero</t>
  </si>
  <si>
    <t>Club</t>
  </si>
  <si>
    <t>Arqueros Mva</t>
  </si>
  <si>
    <t>Leonardo Altamirano Camacho</t>
  </si>
  <si>
    <t>Cinegético</t>
  </si>
  <si>
    <t>Catujano</t>
  </si>
  <si>
    <t>Club Juárez</t>
  </si>
  <si>
    <t>Luis Alberto Mata Dávila</t>
  </si>
  <si>
    <t>1440 Archery</t>
  </si>
  <si>
    <t>Jesús Gerardo Leal Cabello</t>
  </si>
  <si>
    <t>ADN</t>
  </si>
  <si>
    <t>Alberto Tijerina González</t>
  </si>
  <si>
    <t>Cazadores</t>
  </si>
  <si>
    <t>José Guadalupe Alonso Espinosa</t>
  </si>
  <si>
    <t>Luis Lauro Santos Montemayor</t>
  </si>
  <si>
    <t>Edgardo Oziel Vela Castillo</t>
  </si>
  <si>
    <t>CERTAL</t>
  </si>
  <si>
    <t>Colmillo</t>
  </si>
  <si>
    <t>Edwin Gil López Flores</t>
  </si>
  <si>
    <t>José Francisco Morton Galván</t>
  </si>
  <si>
    <t>Miguel Ángel Cruz Reyes</t>
  </si>
  <si>
    <t>Alberto Escamilla Garza</t>
  </si>
  <si>
    <t>Guillermo Cantú Chapa</t>
  </si>
  <si>
    <t>Armando de la Garza Albarrán</t>
  </si>
  <si>
    <t>Andrés Lozano Mata</t>
  </si>
  <si>
    <t>Ricardo Isaías Pacheco Chávez</t>
  </si>
  <si>
    <t>Hugo Alberto Tamez Guerra</t>
  </si>
  <si>
    <t>Jorge Alberto Garza Sandoval</t>
  </si>
  <si>
    <t>Gilberto Fabián Benavides Elizondo</t>
  </si>
  <si>
    <t>Jairo Mendoza Ruelas</t>
  </si>
  <si>
    <t>Rogelio Napoleón Rodríguez Galván</t>
  </si>
  <si>
    <t>Halcones</t>
  </si>
  <si>
    <t>José Omar García Guzmán</t>
  </si>
  <si>
    <t>Ignacio Leonel García Morales</t>
  </si>
  <si>
    <t>CAMAC</t>
  </si>
  <si>
    <t>Ramiro Eliseo Paz Rodríguez</t>
  </si>
  <si>
    <t>Armando Cuevas Iturbe</t>
  </si>
  <si>
    <t>René de Jesús Garza Reyna</t>
  </si>
  <si>
    <t>Erasmo Manrique Acevedo Hernández</t>
  </si>
  <si>
    <t>José Raúl Peña</t>
  </si>
  <si>
    <t>Iván Sakanassi Martínez</t>
  </si>
  <si>
    <t>Jorge Alejandro Lozano Sepúlveda</t>
  </si>
  <si>
    <t>Gustavo Javier Tizcareño Monsiváis</t>
  </si>
  <si>
    <t>Alfredo Garza González</t>
  </si>
  <si>
    <t>Ossiel Eduardo Flores Flores</t>
  </si>
  <si>
    <t>Libre</t>
  </si>
  <si>
    <t>Valentín García Gazca</t>
  </si>
  <si>
    <t>Sergio Garza Bernal</t>
  </si>
  <si>
    <t>Guillermo Alcalá Flores</t>
  </si>
  <si>
    <t>Héctor Román Varela Martínez</t>
  </si>
  <si>
    <t>Timoteo Guajardo Guajardo</t>
  </si>
  <si>
    <t>Alejandro Jesús Adame López</t>
  </si>
  <si>
    <t>Emilio Jimenez Alvarado</t>
  </si>
  <si>
    <t>Gonzalo Ancira González</t>
  </si>
  <si>
    <t>Luis Leopoldo Gonzalez Mireles</t>
  </si>
  <si>
    <t>Luis Alberto Leal</t>
  </si>
  <si>
    <t>Mario Alberto Cobos Martinez</t>
  </si>
  <si>
    <t>Joel Espinoza Villarreal</t>
  </si>
  <si>
    <t>Javier Guadiana Gonzalez</t>
  </si>
  <si>
    <t>Luis Leopoldo Gonzalez Villarreal</t>
  </si>
  <si>
    <t>FullDrawAR</t>
  </si>
  <si>
    <t>Erika Alderete Terrazas</t>
  </si>
  <si>
    <t>Carlos Francisco Quintero Gámez</t>
  </si>
  <si>
    <t>Alberto Javier Fernández Hernández</t>
  </si>
  <si>
    <t>David Sánchez Guajardo</t>
  </si>
  <si>
    <t>Evvy Larissa Muñoz Garcia</t>
  </si>
  <si>
    <t>Manuel Fabián Leal Rodríguez</t>
  </si>
  <si>
    <t>Alejandro Adrián Adame Pérez (bb)</t>
  </si>
  <si>
    <t>Juan Briones Peña</t>
  </si>
  <si>
    <t>Manuel Eugenio Dávila Martínez</t>
  </si>
  <si>
    <t>José Eduardo Siller de la Fuente</t>
  </si>
  <si>
    <t>Flecha y Acero</t>
  </si>
  <si>
    <t>Fátima Alejandra Mata Oyervides</t>
  </si>
  <si>
    <t>Fabienne Estrada Zárate</t>
  </si>
  <si>
    <t>Maria Teresa Loa Mata</t>
  </si>
  <si>
    <t>Anna Salazar Rivera</t>
  </si>
  <si>
    <t>Ruby Renata Salazar Rivera</t>
  </si>
  <si>
    <t>David Lozano Rodríguez (tr)</t>
  </si>
  <si>
    <t>José Amparo Rodríguez García</t>
  </si>
  <si>
    <t>Daniel Martínez Cano</t>
  </si>
  <si>
    <t>Adrian Gustavo Russo</t>
  </si>
  <si>
    <t>Alfonso Horacio Lozano Guajardo</t>
  </si>
  <si>
    <t>Francisco Hernández López</t>
  </si>
  <si>
    <t>María del Rosario Monsiváis Terán</t>
  </si>
  <si>
    <t>Eder Azael Ibarra</t>
  </si>
  <si>
    <t>Mateo Villarreal Zertuche</t>
  </si>
  <si>
    <t>Ian Omar Garcia Lucio</t>
  </si>
  <si>
    <t>Michel Nikolai Carmona Rios</t>
  </si>
  <si>
    <t>Paula Sofia Alvarez Lopez</t>
  </si>
  <si>
    <t>Sofía Gil Hernández</t>
  </si>
  <si>
    <t>Emma Leilany Muñoz Garcia</t>
  </si>
  <si>
    <t>Alexa Victoria Hernández Oyervides</t>
  </si>
  <si>
    <t>Edgar Roberto Muñoz Garcia</t>
  </si>
  <si>
    <t>Categoria</t>
  </si>
  <si>
    <t>Puntos Juarez</t>
  </si>
  <si>
    <t>Abierta A</t>
  </si>
  <si>
    <t>Mira Fija A</t>
  </si>
  <si>
    <t>Mira Fija B</t>
  </si>
  <si>
    <t>Master</t>
  </si>
  <si>
    <t>Veterano</t>
  </si>
  <si>
    <t>Juvenil Compuesto</t>
  </si>
  <si>
    <t>Abierta C</t>
  </si>
  <si>
    <t>Femenil Compuesto</t>
  </si>
  <si>
    <t>Barebow Varonil</t>
  </si>
  <si>
    <t>Barebow Femenil</t>
  </si>
  <si>
    <t>Infantil Compuesto</t>
  </si>
  <si>
    <t>Infantil Recurvo</t>
  </si>
  <si>
    <t>Juarez</t>
  </si>
  <si>
    <t>Torneo</t>
  </si>
  <si>
    <t>Jorge Luis Gallegos Nuñez</t>
  </si>
  <si>
    <t>Enrique Fernando Lozada González</t>
  </si>
  <si>
    <t>Jesús Eliazar González García</t>
  </si>
  <si>
    <t>María Teresa Mata Rivera</t>
  </si>
  <si>
    <t>Acumulado</t>
  </si>
  <si>
    <t>Adalberto Xavier Garza González</t>
  </si>
  <si>
    <t>Ricardo García</t>
  </si>
  <si>
    <t>Marco Antonio Méndez Sáenz</t>
  </si>
  <si>
    <t>Alberto Tijerina Moyeda</t>
  </si>
  <si>
    <t>Deida Estefanía García Pérez</t>
  </si>
  <si>
    <t>Héctor Tadeo Serrano Guerrero</t>
  </si>
  <si>
    <t>Pablo Adame Garza</t>
  </si>
  <si>
    <t>Grand Total</t>
  </si>
  <si>
    <t>Sum of Acumulado</t>
  </si>
  <si>
    <t>(All)</t>
  </si>
  <si>
    <t>Count of Club</t>
  </si>
  <si>
    <t>Total</t>
  </si>
  <si>
    <t>Carlos Antonio Galván Sepúlveda</t>
  </si>
  <si>
    <t>Jose David Galvan Sanches</t>
  </si>
  <si>
    <t>Count of Arquero</t>
  </si>
  <si>
    <t>Mario Villarreal Ballesteros</t>
  </si>
  <si>
    <t>Elvia Yasmin Jerónimo Maldonado</t>
  </si>
  <si>
    <t>Melchor Alán Rodríguez Maldonado</t>
  </si>
  <si>
    <t>Club San Nicolas</t>
  </si>
  <si>
    <t>Francisco Flores</t>
  </si>
  <si>
    <t>Caza Tiro y Pesca Manuel</t>
  </si>
  <si>
    <t>Jesus Jaime Andrade Salinas</t>
  </si>
  <si>
    <t>Gerardo Cárdenas García</t>
  </si>
  <si>
    <t>Melchor Mona Zertuche</t>
  </si>
  <si>
    <t>José Antonio Lazo Cavazos</t>
  </si>
  <si>
    <t>Emilio Rafael Mata Velazquez</t>
  </si>
  <si>
    <t>Andrés Lozano Vera</t>
  </si>
  <si>
    <t>Sergio Tamez</t>
  </si>
  <si>
    <t>Omar González Ayala</t>
  </si>
  <si>
    <t>Oscar Martínez Lankenau</t>
  </si>
  <si>
    <t>Alejandro de la Garza Cantú</t>
  </si>
  <si>
    <t>Juan Carlos Marroquín</t>
  </si>
  <si>
    <t>Arturo Barrera Salas</t>
  </si>
  <si>
    <t>Rodolfo Garza Bernal</t>
  </si>
  <si>
    <t>José Alberto Martínez Guerra</t>
  </si>
  <si>
    <t>Adolfo Martinez</t>
  </si>
  <si>
    <t>Brandon Cavazos</t>
  </si>
  <si>
    <t>Jorge Adrián Martínez</t>
  </si>
  <si>
    <t>Fossil Archery</t>
  </si>
  <si>
    <t>Jose Antonio Vazquez Villarreal</t>
  </si>
  <si>
    <t>Edgar Roberto Muñoz Sanchez</t>
  </si>
  <si>
    <t>Blanca Feldmann</t>
  </si>
  <si>
    <t>José Ramos</t>
  </si>
  <si>
    <t>Tradicional Recurvo</t>
  </si>
  <si>
    <t>Roberto Adame Nettel</t>
  </si>
  <si>
    <t>Miguel Ángel Cagnasso Cantú</t>
  </si>
  <si>
    <t>José Alvaro Ortiz Delgado</t>
  </si>
  <si>
    <t>Alejandro Cantú Yeverino</t>
  </si>
  <si>
    <t>Tradicional Longbow</t>
  </si>
  <si>
    <t>Miguel Ángel Cagnasso Flores-Tancredi</t>
  </si>
  <si>
    <t>Juvenil Recurvo</t>
  </si>
  <si>
    <t>Arturo Barrera Rodriguez</t>
  </si>
  <si>
    <t>Oscar Martínez Garza</t>
  </si>
  <si>
    <t>Juan Rodrigo Ramírez Dávila</t>
  </si>
  <si>
    <t>Ricardo Andrés Cantú Peña</t>
  </si>
  <si>
    <t>Juan Rodrigo Ramírez Estrada</t>
  </si>
  <si>
    <t>Carlos Javier Pimentel Praga</t>
  </si>
  <si>
    <t>Enrique Cavazos</t>
  </si>
  <si>
    <t>Ricardo Gómez Guevara</t>
  </si>
  <si>
    <t>Daniel Salazar</t>
  </si>
  <si>
    <t>Gerardo Chapa González</t>
  </si>
  <si>
    <t>Juan Antonio Garza Garza</t>
  </si>
  <si>
    <t>Omar Rodriguez Aguilar</t>
  </si>
  <si>
    <t>José Antonio González Villarreal</t>
  </si>
  <si>
    <t>Rogelio Bustos Meraz</t>
  </si>
  <si>
    <t>Jorge Alberto Salazar</t>
  </si>
  <si>
    <t>Gustavo Ancira Ibarra</t>
  </si>
  <si>
    <t>Cuahutemoc Reyna de la Garza</t>
  </si>
  <si>
    <t>Ruben Salinas Alvarez</t>
  </si>
  <si>
    <t>Joaquín Lauro Galván Zepeda</t>
  </si>
  <si>
    <t>Guillermo Gil Romero</t>
  </si>
  <si>
    <t>Juan José Mata Solis</t>
  </si>
  <si>
    <t>Manuel Salinas Oaxaca</t>
  </si>
  <si>
    <t>Argelio Humberto Flores Fraustro</t>
  </si>
  <si>
    <t>Jorge Alfonso Gómez Guillén</t>
  </si>
  <si>
    <t>Andrés Eugenio Jasso Torres (tr)</t>
  </si>
  <si>
    <t>Adrián Hernández Gonzalez</t>
  </si>
  <si>
    <t>Héctor Ariel Ramírez Flores</t>
  </si>
  <si>
    <t>Jesús Israel Ramírez Valdés</t>
  </si>
  <si>
    <t>Julio Cariño</t>
  </si>
  <si>
    <t>Jose Roberto Valdés Orona</t>
  </si>
  <si>
    <t>Santiago Escobar Martinez</t>
  </si>
  <si>
    <t>Daniel Mendoza Soto</t>
  </si>
  <si>
    <t>Fenicia Mendoza</t>
  </si>
  <si>
    <t>Gustavo Cavazos Marroquín</t>
  </si>
  <si>
    <t>Hector Daniel Rodriguez Rodriguez</t>
  </si>
  <si>
    <t>Heriberto Cavazos Martínez</t>
  </si>
  <si>
    <t>ARCYT</t>
  </si>
  <si>
    <t>Alejandro Tijerina Moyeda</t>
  </si>
  <si>
    <t>Victor Gutiérrez González </t>
  </si>
  <si>
    <t>Jose Arredondo</t>
  </si>
  <si>
    <t>Rogelio Sanchez</t>
  </si>
  <si>
    <t>Cinegetico</t>
  </si>
  <si>
    <t>Rodrigo Escobar Martinez</t>
  </si>
  <si>
    <t>Israel Hernández</t>
  </si>
  <si>
    <t>Juan Roberto Marroquin Garza</t>
  </si>
  <si>
    <t>Israel Garza Fernandez</t>
  </si>
  <si>
    <t>Jesus Carlos Flores Silva</t>
  </si>
  <si>
    <t>Jairo Salazar Lazo</t>
  </si>
  <si>
    <t>Kenji Sakanassi Jiménez</t>
  </si>
  <si>
    <t>Andres Tomas Marroquin Cavazos</t>
  </si>
  <si>
    <t>Cesar Alejandro Salazar Cavazos</t>
  </si>
  <si>
    <t>Cesar Daniel Salazar Arredondo</t>
  </si>
  <si>
    <t>Adrian Cavazos Marroquin</t>
  </si>
  <si>
    <t>Heriberto Hector Cavazos Garcia</t>
  </si>
  <si>
    <t>Omar Alejandro Cavazos Flores</t>
  </si>
  <si>
    <t>Carlos Rafael Salazar Cavazos</t>
  </si>
  <si>
    <t>Jose Santos Cardoza Marroquin</t>
  </si>
  <si>
    <t>Oscar Martin Tamez Muñoz</t>
  </si>
  <si>
    <t>Elma Cristina Quiroga Peña</t>
  </si>
  <si>
    <t>3D Archery</t>
  </si>
  <si>
    <t>Suma Mejores 4</t>
  </si>
  <si>
    <t>Puntos Extra</t>
  </si>
  <si>
    <t>CRAT</t>
  </si>
  <si>
    <t>Suma total</t>
  </si>
  <si>
    <t>Jassiel Jordán Muñoz</t>
  </si>
  <si>
    <t>Roberto González Ríos</t>
  </si>
  <si>
    <t>Melchor Flores Rodríguez</t>
  </si>
  <si>
    <t>Ricardo Gonzalez Escamilla</t>
  </si>
  <si>
    <t>Miguel Arturo Flores Sauseda</t>
  </si>
  <si>
    <t>José Luis Garza Camacho</t>
  </si>
  <si>
    <t>Jorge Aaron Gonzalez Puente</t>
  </si>
  <si>
    <t>Jesús Alberto Guzmán Mancha</t>
  </si>
  <si>
    <t>Rodolfo Najera Martinez</t>
  </si>
  <si>
    <t>Rodolfo Nájera Martínez</t>
  </si>
  <si>
    <t>Eduardo Vazquez Navarro</t>
  </si>
  <si>
    <t>Jorge Garza</t>
  </si>
  <si>
    <t>Aron Marroquin</t>
  </si>
  <si>
    <t>Julio Gonzalez</t>
  </si>
  <si>
    <t>Hermilo Guerra Cantú</t>
  </si>
  <si>
    <t>Patricio Kamar</t>
  </si>
  <si>
    <t>Javier Jaime Cruz Garcia</t>
  </si>
  <si>
    <t>Cristian Cortes</t>
  </si>
  <si>
    <t>Pedro Jorge Alba Cardona</t>
  </si>
  <si>
    <t>Everardo Tamez Rodríguez</t>
  </si>
  <si>
    <t>Jaime Guillermo Sada Salinas</t>
  </si>
  <si>
    <t>Veteranos</t>
  </si>
  <si>
    <t>Juan Rodrigo Rodriguez</t>
  </si>
  <si>
    <t>Julio David Molina Gamboa</t>
  </si>
  <si>
    <t>Recurvo Femenil</t>
  </si>
  <si>
    <t>Amín Farjat Caro</t>
  </si>
  <si>
    <t>Big Game</t>
  </si>
  <si>
    <t>Recurvo Varonil</t>
  </si>
  <si>
    <t>Ruth Abigail Gallegos Salas</t>
  </si>
  <si>
    <t>Diana Moyeda</t>
  </si>
  <si>
    <t>Gloria Nelly Escobedo Juarez</t>
  </si>
  <si>
    <t xml:space="preserve">Patricia Alejandra Martínez Gallegos </t>
  </si>
  <si>
    <t>Alfredo Valdez Treviño</t>
  </si>
  <si>
    <t>Ricardo Mezquiti Cavazos</t>
  </si>
  <si>
    <t>César Cuéllar Lozano</t>
  </si>
  <si>
    <t>Adrián Gerardo Mata Charles</t>
  </si>
  <si>
    <t>Miguel Rojas García Torres</t>
  </si>
  <si>
    <t>Jesús Mandujano</t>
  </si>
  <si>
    <t>Manuel Guízar Fuentes</t>
  </si>
  <si>
    <t>Mario Jacobo Tueme Pedraza</t>
  </si>
  <si>
    <t>Juan Garza</t>
  </si>
  <si>
    <t>Victoria Reyes</t>
  </si>
  <si>
    <t>Andrea Esparza Rodríguez</t>
  </si>
  <si>
    <t>Mónica Fernanda Salazar</t>
  </si>
  <si>
    <t xml:space="preserve">Sebastián Rivero Masante </t>
  </si>
  <si>
    <t>Armando Sepulveda Guerra</t>
  </si>
  <si>
    <t>Rafael Páez Cantú</t>
  </si>
  <si>
    <t>Carlos Armando Diaz Elizondo</t>
  </si>
  <si>
    <t>Kaleb Maawad</t>
  </si>
  <si>
    <t>Francisco Lopez</t>
  </si>
  <si>
    <t>Range Finder</t>
  </si>
  <si>
    <t>Antonio Cantú Gonzalez</t>
  </si>
  <si>
    <t>Javier Alejandro Sánchez</t>
  </si>
  <si>
    <t>Menor Compuesto</t>
  </si>
  <si>
    <t xml:space="preserve">Héctor Vázquez Guzmán </t>
  </si>
  <si>
    <t>Ana Paula Gonzalez Nuncio</t>
  </si>
  <si>
    <t>Elisa Cartas Vela</t>
  </si>
  <si>
    <t xml:space="preserve">Emiliano Vázquez Guzmán </t>
  </si>
  <si>
    <t xml:space="preserve">Amelia Cartas Vela </t>
  </si>
  <si>
    <t>Menor Recurvo</t>
  </si>
  <si>
    <t>(Multiple Items)</t>
  </si>
  <si>
    <t>Eduardo Copca Islas</t>
  </si>
  <si>
    <t>Agustín Cardona Chavez</t>
  </si>
  <si>
    <t>Yonathan Francisco Marroquín Tamez</t>
  </si>
  <si>
    <t>José Agustín Zapata Hernández</t>
  </si>
  <si>
    <t>Antonio Dávila García</t>
  </si>
  <si>
    <t>Fernando González Vera</t>
  </si>
  <si>
    <t>Gael Ancira</t>
  </si>
  <si>
    <t>José Antonio González Garza</t>
  </si>
  <si>
    <t>Héctor Javier Sánchez García</t>
  </si>
  <si>
    <t>Evelyn Urdiales</t>
  </si>
  <si>
    <t>Lucía Contreras</t>
  </si>
  <si>
    <t>Nancy Gabriela Nava Rivera</t>
  </si>
  <si>
    <t>Juan José Mata Rivera</t>
  </si>
  <si>
    <t>José Humberto González Martínez</t>
  </si>
  <si>
    <t>Cesar Hollywood Cuellar Lozano</t>
  </si>
  <si>
    <t>Luis Gerardo Huerta Treviño</t>
  </si>
  <si>
    <t>Carlos Tueme</t>
  </si>
  <si>
    <t>Efrain Valero Villarreal</t>
  </si>
  <si>
    <t>Rodrigo Garza Sandoval</t>
  </si>
  <si>
    <t>Miguel Espinosa</t>
  </si>
  <si>
    <t>Gonzalo Quintanilla Álvarez</t>
  </si>
  <si>
    <t>Luis Rogelio Quiroga Peña</t>
  </si>
  <si>
    <t>Fernando Gonzalez Valero</t>
  </si>
  <si>
    <t>Samuel Gonzalez Valero</t>
  </si>
  <si>
    <t>Matías Maltos Gaona</t>
  </si>
  <si>
    <t>Edgar Iván Riojas Garza</t>
  </si>
  <si>
    <t>Antonio Flores</t>
  </si>
  <si>
    <t>Rodrigo Montemayor Lobo</t>
  </si>
  <si>
    <t>Omar Rojas</t>
  </si>
  <si>
    <t>Jesús Quintero González</t>
  </si>
  <si>
    <t>Eduardo García Aguirre</t>
  </si>
  <si>
    <t>Eduardo Monroy Ramírez</t>
  </si>
  <si>
    <t>Ricardo Cantú Mendoza</t>
  </si>
  <si>
    <t>Jorge Alvarez</t>
  </si>
  <si>
    <t>Bryan Martin Tellez</t>
  </si>
  <si>
    <t>Rodrigo Mireles Villarreal</t>
  </si>
  <si>
    <t>Mario Cesar Hinojosa Solis</t>
  </si>
  <si>
    <t>Alfonso Javier Barrón Olvera</t>
  </si>
  <si>
    <t>Román Fabela Ortegón</t>
  </si>
  <si>
    <t>Iraidis Vizcay</t>
  </si>
  <si>
    <t>Gerardo Camarillo Portugal</t>
  </si>
  <si>
    <t>Héctor Gerardo Estrada García</t>
  </si>
  <si>
    <t>Rubén García Martínez</t>
  </si>
  <si>
    <t>Gerardo Rosas Alatorre</t>
  </si>
  <si>
    <t>Ivan Cruz</t>
  </si>
  <si>
    <t>Sergio Garcia</t>
  </si>
  <si>
    <t>David Cortes</t>
  </si>
  <si>
    <t>Francisco Pérez Zertuche</t>
  </si>
  <si>
    <t>Rodrigo Gil Medina Esparza</t>
  </si>
  <si>
    <t>Carolina Morales Luna</t>
  </si>
  <si>
    <t>Carolina Lisbet García Aguirre</t>
  </si>
  <si>
    <t>Adriana Nallely Hinojosa Hinojosa</t>
  </si>
  <si>
    <t>Mariangel Aragón</t>
  </si>
  <si>
    <t>Mariana Rodriguez</t>
  </si>
  <si>
    <t>Ana Emilia Cardenas Iturria</t>
  </si>
  <si>
    <t>Fernanda Cruz</t>
  </si>
  <si>
    <t>Marco Antonio Yañez Gonzalez</t>
  </si>
  <si>
    <t>Iván Antonio Alemán Águila</t>
  </si>
  <si>
    <t>Leonardo Enrique Cruz Rascón</t>
  </si>
  <si>
    <t>David Isaac Requenes</t>
  </si>
  <si>
    <t>Jorge Enrique Cruz Velazquez</t>
  </si>
  <si>
    <t>Daniel Alejandro Suarez</t>
  </si>
  <si>
    <t>Gregorio Chavez Orozco</t>
  </si>
  <si>
    <t>Jose Alejandro Ocampo</t>
  </si>
  <si>
    <t>Oscar Tomas Lopez Hernandez</t>
  </si>
  <si>
    <t>Michel Herrera</t>
  </si>
  <si>
    <t>Emiliano Gómez Hernández</t>
  </si>
  <si>
    <t>Helen Sofía Morales Ramírez</t>
  </si>
  <si>
    <t>Gabriel Medina</t>
  </si>
  <si>
    <t>Ian Alexis Lopez Garcia</t>
  </si>
  <si>
    <t>Mariano Garcia Romo</t>
  </si>
  <si>
    <t>Bernando Medina</t>
  </si>
  <si>
    <t xml:space="preserve">Paula Mutio Vizcaya </t>
  </si>
  <si>
    <t>Pedro Edelmiro García Santos (m)</t>
  </si>
  <si>
    <t>Luis Garcia</t>
  </si>
  <si>
    <t>Efraín Villarreal Moreno</t>
  </si>
  <si>
    <t>Melchor Mona Pérez Jr</t>
  </si>
  <si>
    <t>Gerardo Gutierrez</t>
  </si>
  <si>
    <t>Jose A. Quintero</t>
  </si>
  <si>
    <t>Victor Bretado</t>
  </si>
  <si>
    <t>Luis Daniel Rivera Garza</t>
  </si>
  <si>
    <t>Víctor Eduardo Ancira Ramirez</t>
  </si>
  <si>
    <t>Héctor Eduardo Zertuche Lozano</t>
  </si>
  <si>
    <t>Juan Francisco Briones Ramírez</t>
  </si>
  <si>
    <t>Sergio Rolando Elizondo Ortíz</t>
  </si>
  <si>
    <t>Javier Alejandro Montes Jasso</t>
  </si>
  <si>
    <t>José Ovidio Cuellar Cabrales</t>
  </si>
  <si>
    <t>Eduardo Villarruel García</t>
  </si>
  <si>
    <t>Javier Sanchez</t>
  </si>
  <si>
    <t>Roberto Esquivel</t>
  </si>
  <si>
    <t>Eduardo Javier Corona Montemayor</t>
  </si>
  <si>
    <t>José Martin de la Torre de León (lb)</t>
  </si>
  <si>
    <t>juan Manuel viejo Rubalcaba</t>
  </si>
  <si>
    <t>Diego Hernández Castañeda</t>
  </si>
  <si>
    <t>Ernesto Everardo Martín Macias</t>
  </si>
  <si>
    <t>Victor Bretado Jr.</t>
  </si>
  <si>
    <t>Oscar Eduardo Tovar</t>
  </si>
  <si>
    <t>Alejandro Briones Luján</t>
  </si>
  <si>
    <t>Humberto Cerros Flores</t>
  </si>
  <si>
    <t>Luis Fernando Nuñez Martínez</t>
  </si>
  <si>
    <t>Omar Enrique Tovar</t>
  </si>
  <si>
    <t>José Alvaro Ortíz Delgado (lb)</t>
  </si>
  <si>
    <t>Antonio Epifanía</t>
  </si>
  <si>
    <t>Abel Fuentes</t>
  </si>
  <si>
    <t>Sebastian Abel Fuentes Cortes</t>
  </si>
  <si>
    <t>Franco de la Fuente Piedra</t>
  </si>
  <si>
    <t>David Villarreal</t>
  </si>
  <si>
    <t>Brandon Martín Mota Castillo</t>
  </si>
  <si>
    <t xml:space="preserve">Alberto Iván Sanmiguel Ramos </t>
  </si>
  <si>
    <t>Roberto Ramirez</t>
  </si>
  <si>
    <t>Luis Lauro García Breton</t>
  </si>
  <si>
    <t>Elissa Jacobo Arzola</t>
  </si>
  <si>
    <t>Emilio Hernandez Paz</t>
  </si>
  <si>
    <t>Fernando Villarreal Zertuche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</si>
</sst>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0.0%"/>
    <numFmt numFmtId="167" formatCode="_(* #,##0.0_);_(* \(#,##0.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3" borderId="1" xfId="0" applyFont="1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pivotButton="1"/>
    <xf numFmtId="3" fontId="0" fillId="0" borderId="1" xfId="0" applyNumberFormat="1" applyBorder="1"/>
    <xf numFmtId="0" fontId="0" fillId="2" borderId="0" xfId="0" applyFill="1"/>
    <xf numFmtId="0" fontId="2" fillId="0" borderId="0" xfId="0" applyFont="1"/>
    <xf numFmtId="164" fontId="0" fillId="0" borderId="1" xfId="0" applyNumberFormat="1" applyBorder="1"/>
    <xf numFmtId="165" fontId="0" fillId="0" borderId="1" xfId="0" applyNumberFormat="1" applyBorder="1"/>
    <xf numFmtId="43" fontId="0" fillId="0" borderId="1" xfId="0" applyNumberFormat="1" applyBorder="1"/>
    <xf numFmtId="0" fontId="1" fillId="2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166" fontId="0" fillId="0" borderId="0" xfId="1" applyNumberFormat="1" applyFont="1"/>
    <xf numFmtId="0" fontId="1" fillId="2" borderId="5" xfId="0" applyFont="1" applyFill="1" applyBorder="1"/>
    <xf numFmtId="0" fontId="1" fillId="2" borderId="6" xfId="0" applyFont="1" applyFill="1" applyBorder="1"/>
    <xf numFmtId="0" fontId="0" fillId="4" borderId="1" xfId="0" applyFill="1" applyBorder="1"/>
    <xf numFmtId="0" fontId="0" fillId="4" borderId="0" xfId="0" applyFill="1"/>
    <xf numFmtId="0" fontId="0" fillId="0" borderId="7" xfId="0" applyBorder="1"/>
    <xf numFmtId="167" fontId="0" fillId="0" borderId="1" xfId="0" applyNumberFormat="1" applyBorder="1"/>
    <xf numFmtId="0" fontId="1" fillId="0" borderId="2" xfId="0" applyFont="1" applyBorder="1"/>
    <xf numFmtId="0" fontId="1" fillId="0" borderId="8" xfId="0" applyFont="1" applyBorder="1"/>
    <xf numFmtId="0" fontId="1" fillId="0" borderId="5" xfId="0" applyFont="1" applyBorder="1"/>
    <xf numFmtId="0" fontId="0" fillId="0" borderId="9" xfId="0" applyBorder="1"/>
    <xf numFmtId="0" fontId="0" fillId="0" borderId="10" xfId="0" applyBorder="1"/>
    <xf numFmtId="0" fontId="0" fillId="0" borderId="0" xfId="0" applyNumberFormat="1"/>
    <xf numFmtId="0" fontId="0" fillId="0" borderId="1" xfId="0" applyNumberFormat="1" applyBorder="1"/>
    <xf numFmtId="0" fontId="0" fillId="0" borderId="1" xfId="0" applyFill="1" applyBorder="1"/>
    <xf numFmtId="0" fontId="0" fillId="0" borderId="1" xfId="0" applyNumberFormat="1" applyFill="1" applyBorder="1"/>
  </cellXfs>
  <cellStyles count="2">
    <cellStyle name="Normal" xfId="0" builtinId="0"/>
    <cellStyle name="Percent" xfId="1" builtinId="5"/>
  </cellStyles>
  <dxfs count="1280"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Jimenez/SAT/Gran%20Slam%20Norte%202024/Lista%20de%20arranque%20Juarez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rimir"/>
      <sheetName val="Grupos Campo 3"/>
      <sheetName val="Abierta A"/>
      <sheetName val="Abierta B"/>
      <sheetName val="Mira Fija A"/>
      <sheetName val="Mira Fija B"/>
      <sheetName val="Master"/>
      <sheetName val="Veteranos"/>
      <sheetName val="Juv. Comp"/>
      <sheetName val="Listado de Arqueros Inscritos"/>
      <sheetName val="Grupos Campo 2"/>
      <sheetName val="Grupos Campo 1"/>
      <sheetName val="Listado de Arqueros"/>
      <sheetName val="Abierta C"/>
      <sheetName val="Fem. Comp"/>
      <sheetName val="Recurvo Mixto"/>
      <sheetName val="Barebow Varonil"/>
      <sheetName val="Barebow Femenil"/>
      <sheetName val="Arco Tradicional"/>
      <sheetName val="Inf. Comp."/>
      <sheetName val="Inf. Rec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fía Jiménez" refreshedDate="46168.427109606484" createdVersion="8" refreshedVersion="8" minRefreshableVersion="3" recordCount="715" xr:uid="{F6649B2E-29FA-3F44-A467-C2CD70EB8351}">
  <cacheSource type="worksheet">
    <worksheetSource ref="A1:F716" sheet="Acumulado"/>
  </cacheSource>
  <cacheFields count="6">
    <cacheField name="Torneo" numFmtId="0">
      <sharedItems count="4">
        <s v="Cazadores"/>
        <s v="Club Juárez"/>
        <s v="CERTAL"/>
        <s v="Catujano"/>
      </sharedItems>
    </cacheField>
    <cacheField name="Arquero" numFmtId="0">
      <sharedItems count="345">
        <s v="Francisco Flores"/>
        <s v="Juan Carlos Marroquín"/>
        <s v="Guillermo Cantú Chapa"/>
        <s v="Edwin Gil López Flores"/>
        <s v="José Luis Garza Camacho"/>
        <s v="Gerardo Cárdenas García"/>
        <s v="Miguel Ángel Cruz Reyes"/>
        <s v="Oscar Martínez Lankenau"/>
        <s v="Alberto Escamilla Garza"/>
        <s v="Ricardo Isaías Pacheco Chávez"/>
        <s v="Melchor Mona Zertuche"/>
        <s v="Jairo Salazar Lazo"/>
        <s v="Jesus Jaime Andrade Salinas"/>
        <s v="Andrés Lozano Vera"/>
        <s v="Adalberto Xavier Garza González"/>
        <s v="Hugo Alberto Tamez Guerra"/>
        <s v="Jose Santos Cardoza Marroquin"/>
        <s v="Carlos Javier Pimentel Praga"/>
        <s v="Jorge Adrián Martínez"/>
        <s v="Omar Rodriguez Aguilar"/>
        <s v="Jorge Luis Gallegos Nuñez"/>
        <s v="Jorge Aaron Gonzalez Puente"/>
        <s v="Alfredo Garza González"/>
        <s v="Ruben Salinas Alvarez"/>
        <s v="Gilberto Fabián Benavides Elizondo"/>
        <s v="Daniel Salazar"/>
        <s v="Gustavo Cavazos Marroquín"/>
        <s v="Sergio Tamez"/>
        <s v="Victor Gutiérrez González "/>
        <s v="Enrique Cavazos"/>
        <s v="Jesús Alberto Guzmán Mancha"/>
        <s v="José Omar García Guzmán"/>
        <s v="Luis Leopoldo Gonzalez Mireles"/>
        <s v="José Raúl Peña"/>
        <s v="Omar González Ayala"/>
        <s v="Jairo Mendoza Ruelas"/>
        <s v="Armando Cuevas Iturbe"/>
        <s v="José Francisco Morton Galván"/>
        <s v="Rodolfo Najera Martinez"/>
        <s v="Rodolfo Nájera Martínez"/>
        <s v="Iván Sakanassi Martínez"/>
        <s v="Emilio Jimenez Alvarado"/>
        <s v="Ricardo Gómez Guevara"/>
        <s v="Eduardo Vazquez Navarro"/>
        <s v="Alejandro de la Garza Cantú"/>
        <s v="Jorge Garza"/>
        <s v="Brandon Cavazos"/>
        <s v="René de Jesús Garza Reyna"/>
        <s v="Adolfo Martinez"/>
        <s v="Aron Marroquin"/>
        <s v="Gerardo Chapa González"/>
        <s v="Oscar Martin Tamez Muñoz"/>
        <s v="Juan Roberto Marroquin Garza"/>
        <s v="Ricardo García"/>
        <s v="Mario Villarreal Ballesteros"/>
        <s v="Arturo Barrera Salas"/>
        <s v="Julio Gonzalez"/>
        <s v="Gustavo Javier Tizcareño Monsiváis"/>
        <s v="Hermilo Guerra Cantú"/>
        <s v="Jorge Alejandro Lozano Sepúlveda"/>
        <s v="Kenji Sakanassi Jiménez"/>
        <s v="Heriberto Cavazos Martínez"/>
        <s v="Andres Tomas Marroquin Cavazos"/>
        <s v="Cesar Alejandro Salazar Cavazos"/>
        <s v="Jose Arredondo"/>
        <s v="Rogelio Bustos Meraz"/>
        <s v="Cesar Daniel Salazar Arredondo"/>
        <s v="Patricio Kamar"/>
        <s v="Javier Jaime Cruz Garcia"/>
        <s v="Jorge Alberto Salazar"/>
        <s v="Luis Alberto Leal"/>
        <s v="Cristian Cortes"/>
        <s v="Cuahutemoc Reyna de la Garza"/>
        <s v="Pedro Jorge Alba Cardona"/>
        <s v="Everardo Tamez Rodríguez"/>
        <s v="Timoteo Guajardo Guajardo"/>
        <s v="José Alberto Martínez Guerra"/>
        <s v="Joaquín Lauro Galván Zepeda"/>
        <s v="Jaime Guillermo Sada Salinas"/>
        <s v="Ossiel Eduardo Flores Flores"/>
        <s v="Armando de la Garza Albarrán"/>
        <s v="Sergio Garza Bernal"/>
        <s v="Heriberto Hector Cavazos Garcia"/>
        <s v="Valentín García Gazca"/>
        <s v="Carlos Rafael Salazar Cavazos"/>
        <s v="Guillermo Alcalá Flores"/>
        <s v="Jesús Gerardo Leal Cabello"/>
        <s v="Omar Alejandro Cavazos Flores"/>
        <s v="Rodolfo Garza Bernal"/>
        <s v="José Guadalupe Alonso Espinosa"/>
        <s v="Juan Rodrigo Rodriguez"/>
        <s v="José Antonio Lazo Cavazos"/>
        <s v="Julio David Molina Gamboa"/>
        <s v="Erika Alderete Terrazas"/>
        <s v="Elvia Yasmin Jerónimo Maldonado"/>
        <s v="Fátima Alejandra Mata Oyervides"/>
        <s v="Amín Farjat Caro"/>
        <s v="Carlos Francisco Quintero Gámez"/>
        <s v="Alberto Javier Fernández Hernández"/>
        <s v="Manuel Salinas Oaxaca"/>
        <s v="Guillermo Gil Romero"/>
        <s v="María Teresa Mata Rivera"/>
        <s v="Maria Teresa Loa Mata"/>
        <s v="Blanca Feldmann"/>
        <s v="Anna Salazar Rivera"/>
        <s v="Ruth Abigail Gallegos Salas"/>
        <s v="María del Rosario Monsiváis Terán"/>
        <s v="Diana Moyeda"/>
        <s v="Gloria Nelly Escobedo Juarez"/>
        <s v="Patricia Alejandra Martínez Gallegos "/>
        <s v="Andrés Lozano Mata"/>
        <s v="Alejandro Adrián Adame Pérez (bb)"/>
        <s v="Juan José Mata Solis"/>
        <s v="Jesús Eliazar González García"/>
        <s v="Manuel Eugenio Dávila Martínez"/>
        <s v="Juan Briones Peña"/>
        <s v="José Eduardo Siller de la Fuente"/>
        <s v="Alfredo Valdez Treviño"/>
        <s v="Israel Hernández"/>
        <s v="Argelio Humberto Flores Fraustro"/>
        <s v="Ricardo Mezquiti Cavazos"/>
        <s v="César Cuéllar Lozano"/>
        <s v="Adrián Gerardo Mata Charles"/>
        <s v="David Lozano Rodríguez (tr)"/>
        <s v="Jorge Alfonso Gómez Guillén"/>
        <s v="Francisco Hernández López"/>
        <s v="Miguel Rojas García Torres"/>
        <s v="Andrés Eugenio Jasso Torres (tr)"/>
        <s v="Adrian Gustavo Russo"/>
        <s v="Héctor Ariel Ramírez Flores"/>
        <s v="Jesús Mandujano"/>
        <s v="Manuel Guízar Fuentes"/>
        <s v="Jesús Israel Ramírez Valdés"/>
        <s v="José Amparo Rodríguez García"/>
        <s v="Roberto Adame Nettel"/>
        <s v="Daniel Martínez Cano"/>
        <s v="Eder Azael Ibarra"/>
        <s v="José Alvaro Ortiz Delgado"/>
        <s v="Alejandro Cantú Yeverino"/>
        <s v="Enrique Fernando Lozada González"/>
        <s v="Mario Jacobo Tueme Pedraza"/>
        <s v="Jose David Galvan Sanches"/>
        <s v="Juan Garza"/>
        <s v="Miguel Arturo Flores Sauseda"/>
        <s v="Marco Antonio Méndez Sáenz"/>
        <s v="Alberto Tijerina Moyeda"/>
        <s v="Arturo Barrera Rodriguez"/>
        <s v="Santiago Escobar Martinez"/>
        <s v="Victoria Reyes"/>
        <s v="Michel Nikolai Carmona Rios"/>
        <s v="Andrea Esparza Rodríguez"/>
        <s v="Miguel Ángel Cagnasso Flores-Tancredi"/>
        <s v="Alexa Victoria Hernández Oyervides"/>
        <s v="Ruby Renata Salazar Rivera"/>
        <s v="Ricardo Andrés Cantú Peña"/>
        <s v="Rogelio Napoleón Rodríguez Galván"/>
        <s v="Mónica Fernanda Salazar"/>
        <s v="Alejandro Jesús Adame López"/>
        <s v="Sebastián Rivero Masante "/>
        <s v="Jose Antonio Vazquez Villarreal"/>
        <s v="Armando Sepulveda Guerra"/>
        <s v="Rafael Páez Cantú"/>
        <s v="Carlos Armando Diaz Elizondo"/>
        <s v="Ignacio Leonel García Morales"/>
        <s v="Ramiro Eliseo Paz Rodríguez"/>
        <s v="Kaleb Maawad"/>
        <s v="Francisco Lopez"/>
        <s v="Mateo Villarreal Zertuche"/>
        <s v="Deida Estefanía García Pérez"/>
        <s v="Pablo Adame Garza"/>
        <s v="Rodrigo Escobar Martinez"/>
        <s v="Héctor Tadeo Serrano Guerrero"/>
        <s v="Carlos Antonio Galván Sepúlveda"/>
        <s v="Antonio Cantú Gonzalez"/>
        <s v="Oscar Martínez Garza"/>
        <s v="Javier Alejandro Sánchez"/>
        <s v="Emma Leilany Muñoz Garcia"/>
        <s v="Héctor Vázquez Guzmán "/>
        <s v="Sofía Gil Hernández"/>
        <s v="Edgar Roberto Muñoz Garcia"/>
        <s v="Alejandro Tijerina Moyeda"/>
        <s v="Ana Paula Gonzalez Nuncio"/>
        <s v="Elisa Cartas Vela"/>
        <s v="Emiliano Vázquez Guzmán "/>
        <s v="Amelia Cartas Vela "/>
        <s v="Eduardo Copca Islas"/>
        <s v="Leonardo Altamirano Camacho"/>
        <s v="Agustín Cardona Chavez"/>
        <s v="Gonzalo Ancira González"/>
        <s v="Jesus Carlos Flores Silva"/>
        <s v="Edgardo Oziel Vela Castillo"/>
        <s v="Alberto Tijerina González"/>
        <s v="Luis Leopoldo Gonzalez Villarreal"/>
        <s v="Yonathan Francisco Marroquín Tamez"/>
        <s v="Jorge Alberto Garza Sandoval"/>
        <s v="José Agustín Zapata Hernández"/>
        <s v="Erasmo Manrique Acevedo Hernández"/>
        <s v="Antonio Dávila García"/>
        <s v="Hector Daniel Rodriguez Rodriguez"/>
        <s v="Joel Espinoza Villarreal"/>
        <s v="Roberto González Ríos"/>
        <s v="Mario Alberto Cobos Martinez"/>
        <s v="Jassiel Jordán Muñoz"/>
        <s v="Melchor Flores Rodríguez"/>
        <s v="Israel Garza Fernandez"/>
        <s v="Gustavo Ancira Ibarra"/>
        <s v="José Antonio González Villarreal"/>
        <s v="Fernando González Vera"/>
        <s v="Gael Ancira"/>
        <s v="José Antonio González Garza"/>
        <s v="Juan Rodrigo Ramírez Estrada"/>
        <s v="Javier Guadiana Gonzalez"/>
        <s v="Luis Lauro Santos Montemayor"/>
        <s v="Adrian Cavazos Marroquin"/>
        <s v="Héctor Javier Sánchez García"/>
        <s v="Ricardo Gonzalez Escamilla"/>
        <s v="Héctor Román Varela Martínez"/>
        <s v="Elma Cristina Quiroga Peña"/>
        <s v="Evelyn Urdiales"/>
        <s v="Lucía Contreras"/>
        <s v="David Sánchez Guajardo"/>
        <s v="Edgar Roberto Muñoz Sanchez"/>
        <s v="Rogelio Sanchez"/>
        <s v="Fabienne Estrada Zárate"/>
        <s v="Nancy Gabriela Nava Rivera"/>
        <s v="Manuel Fabián Leal Rodríguez"/>
        <s v="Adrián Hernández Gonzalez"/>
        <s v="Juan José Mata Rivera"/>
        <s v="José Humberto González Martínez"/>
        <s v="Cesar Hollywood Cuellar Lozano"/>
        <s v="Luis Gerardo Huerta Treviño"/>
        <s v="Alfonso Horacio Lozano Guajardo"/>
        <s v="Melchor Alán Rodríguez Maldonado"/>
        <s v="José Ramos"/>
        <s v="Carlos Tueme"/>
        <s v="Miguel Ángel Cagnasso Cantú"/>
        <s v="Juan Antonio Garza Garza"/>
        <s v="Efrain Valero Villarreal"/>
        <s v="Rodrigo Garza Sandoval"/>
        <s v="Jose Roberto Valdés Orona"/>
        <s v="Evvy Larissa Muñoz Garcia"/>
        <s v="Paula Sofia Alvarez Lopez"/>
        <s v="Juan Rodrigo Ramírez Dávila"/>
        <s v="Miguel Espinosa"/>
        <s v="Emilio Rafael Mata Velazquez"/>
        <s v="Luis Alberto Mata Dávila"/>
        <s v="Gonzalo Quintanilla Álvarez"/>
        <s v="Luis Rogelio Quiroga Peña"/>
        <s v="Julio Cariño"/>
        <s v="Luis Lauro García Breton"/>
        <s v="Fenicia Mendoza"/>
        <s v="Fernando Gonzalez Valero"/>
        <s v="Samuel Gonzalez Valero"/>
        <s v="Daniel Mendoza Soto"/>
        <s v="Ian Omar Garcia Lucio"/>
        <s v="Matías Maltos Gaona"/>
        <s v="Edgar Iván Riojas Garza"/>
        <s v="Antonio Flores"/>
        <s v="Rodrigo Montemayor Lobo"/>
        <s v="Omar Rojas"/>
        <s v="Jesús Quintero González"/>
        <s v="Eduardo García Aguirre"/>
        <s v="Eduardo Monroy Ramírez"/>
        <s v="Ricardo Cantú Mendoza"/>
        <s v="Jorge Alvarez"/>
        <s v="Bryan Martin Tellez"/>
        <s v="Rodrigo Mireles Villarreal"/>
        <s v="Mario Cesar Hinojosa Solis"/>
        <s v="Alfonso Javier Barrón Olvera"/>
        <s v="Román Fabela Ortegón"/>
        <s v="Iraidis Vizcay"/>
        <s v="Gerardo Camarillo Portugal"/>
        <s v="Héctor Gerardo Estrada García"/>
        <s v="Rubén García Martínez"/>
        <s v="Pedro Edelmiro García Santos (m)"/>
        <s v="Gerardo Rosas Alatorre"/>
        <s v="Ivan Cruz"/>
        <s v="Sergio Garcia"/>
        <s v="David Cortes"/>
        <s v="Francisco Pérez Zertuche"/>
        <s v="Rodrigo Gil Medina Esparza"/>
        <s v="Carolina Morales Luna"/>
        <s v="Carolina Lisbet García Aguirre"/>
        <s v="Adriana Nallely Hinojosa Hinojosa"/>
        <s v="Mariangel Aragón"/>
        <s v="Mariana Rodriguez"/>
        <s v="Ana Emilia Cardenas Iturria"/>
        <s v="Fernanda Cruz"/>
        <s v="Marco Antonio Yañez Gonzalez"/>
        <s v="Iván Antonio Alemán Águila"/>
        <s v="Leonardo Enrique Cruz Rascón"/>
        <s v="David Isaac Requenes"/>
        <s v="Jorge Enrique Cruz Velazquez"/>
        <s v="Daniel Alejandro Suarez"/>
        <s v="Gregorio Chavez Orozco"/>
        <s v="Jose Alejandro Ocampo"/>
        <s v="Oscar Tomas Lopez Hernandez"/>
        <s v="Michel Herrera"/>
        <s v="Emiliano Gómez Hernández"/>
        <s v="Helen Sofía Morales Ramírez"/>
        <s v="Gabriel Medina"/>
        <s v="Ian Alexis Lopez Garcia"/>
        <s v="Mariano Garcia Romo"/>
        <s v="Bernando Medina"/>
        <s v="Paula Mutio Vizcaya "/>
        <s v="Luis Garcia"/>
        <s v="Efraín Villarreal Moreno"/>
        <s v="Melchor Mona Pérez Jr"/>
        <s v="Gerardo Gutierrez"/>
        <s v="Jose A. Quintero"/>
        <s v="Victor Bretado"/>
        <s v="Luis Daniel Rivera Garza"/>
        <s v="Víctor Eduardo Ancira Ramirez"/>
        <s v="Héctor Eduardo Zertuche Lozano"/>
        <s v="Juan Francisco Briones Ramírez"/>
        <s v="Sergio Rolando Elizondo Ortíz"/>
        <s v="Javier Alejandro Montes Jasso"/>
        <s v="José Ovidio Cuellar Cabrales"/>
        <s v="Eduardo Villarruel García"/>
        <s v="Javier Sanchez"/>
        <s v="Roberto Esquivel"/>
        <s v="Eduardo Javier Corona Montemayor"/>
        <s v="José Martin de la Torre de León (lb)"/>
        <s v="juan Manuel viejo Rubalcaba"/>
        <s v="Diego Hernández Castañeda"/>
        <s v="Ernesto Everardo Martín Macias"/>
        <s v="Victor Bretado Jr."/>
        <s v="Oscar Eduardo Tovar"/>
        <s v="Alejandro Briones Luján"/>
        <s v="Humberto Cerros Flores"/>
        <s v="Luis Fernando Nuñez Martínez"/>
        <s v="Omar Enrique Tovar"/>
        <s v="José Alvaro Ortíz Delgado (lb)"/>
        <s v="Antonio Epifanía"/>
        <s v="Abel Fuentes"/>
        <s v="Sebastian Abel Fuentes Cortes"/>
        <s v="Franco de la Fuente Piedra"/>
        <s v="David Villarreal"/>
        <s v="Brandon Martín Mota Castillo"/>
        <s v="Alberto Iván Sanmiguel Ramos "/>
        <s v="Roberto Ramirez"/>
        <s v="Elissa Jacobo Arzola"/>
        <s v="Emilio Hernandez Paz"/>
        <s v="Fernando Villarreal Zertuche"/>
        <s v="Luis Lauro García" u="1"/>
      </sharedItems>
    </cacheField>
    <cacheField name="Club" numFmtId="0">
      <sharedItems count="19">
        <s v="Caza Tiro y Pesca Manuel"/>
        <s v="Cinegético"/>
        <s v="ADN"/>
        <s v="Cazadores"/>
        <s v="Club Juárez"/>
        <s v="Catujano"/>
        <s v="Club San Nicolas"/>
        <s v="1440 Archery"/>
        <s v="Fossil Archery"/>
        <s v="Libre"/>
        <s v="Halcones"/>
        <s v="CERTAL"/>
        <s v="Arqueros Mva"/>
        <s v="ARCYT"/>
        <s v="Flecha y Acero"/>
        <s v="Big Game"/>
        <s v="CAMAC"/>
        <s v="Colmillo"/>
        <s v="FullDrawAR"/>
      </sharedItems>
    </cacheField>
    <cacheField name="Categoria" numFmtId="0">
      <sharedItems count="22">
        <s v="Abierta A"/>
        <s v="Abierta B"/>
        <s v="Mira Fija A"/>
        <s v="Mira Fija B"/>
        <s v="Abierta C"/>
        <s v="Veteranos"/>
        <s v="Master"/>
        <s v="Femenil Compuesto"/>
        <s v="Recurvo Femenil"/>
        <s v="Recurvo Varonil"/>
        <s v="Barebow Femenil"/>
        <s v="Barebow Varonil"/>
        <s v="Tradicional Recurvo"/>
        <s v="Tradicional Longbow"/>
        <s v="Juvenil Compuesto"/>
        <s v="Juvenil Recurvo"/>
        <s v="Range Finder"/>
        <s v="Infantil Compuesto"/>
        <s v="Menor Compuesto"/>
        <s v="Infantil Recurvo"/>
        <s v="Menor Recurvo"/>
        <s v="Veterano"/>
      </sharedItems>
    </cacheField>
    <cacheField name="Puntos Juarez" numFmtId="0">
      <sharedItems containsSemiMixedTypes="0" containsString="0" containsNumber="1" minValue="0" maxValue="452"/>
    </cacheField>
    <cacheField name="Acumulado" numFmtId="0">
      <sharedItems containsSemiMixedTypes="0" containsString="0" containsNumber="1" containsInteger="1" minValue="0" maxValue="12" count="6">
        <n v="12"/>
        <n v="11"/>
        <n v="10"/>
        <n v="9"/>
        <n v="8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x v="0"/>
    <x v="0"/>
    <n v="259"/>
    <x v="0"/>
  </r>
  <r>
    <x v="0"/>
    <x v="1"/>
    <x v="0"/>
    <x v="0"/>
    <n v="246"/>
    <x v="1"/>
  </r>
  <r>
    <x v="0"/>
    <x v="2"/>
    <x v="1"/>
    <x v="0"/>
    <n v="244"/>
    <x v="2"/>
  </r>
  <r>
    <x v="0"/>
    <x v="3"/>
    <x v="2"/>
    <x v="0"/>
    <n v="242"/>
    <x v="3"/>
  </r>
  <r>
    <x v="0"/>
    <x v="4"/>
    <x v="3"/>
    <x v="0"/>
    <n v="237"/>
    <x v="4"/>
  </r>
  <r>
    <x v="0"/>
    <x v="5"/>
    <x v="3"/>
    <x v="0"/>
    <n v="231"/>
    <x v="4"/>
  </r>
  <r>
    <x v="0"/>
    <x v="6"/>
    <x v="3"/>
    <x v="0"/>
    <n v="230"/>
    <x v="4"/>
  </r>
  <r>
    <x v="0"/>
    <x v="7"/>
    <x v="3"/>
    <x v="0"/>
    <n v="223"/>
    <x v="4"/>
  </r>
  <r>
    <x v="0"/>
    <x v="8"/>
    <x v="4"/>
    <x v="0"/>
    <n v="221"/>
    <x v="4"/>
  </r>
  <r>
    <x v="0"/>
    <x v="9"/>
    <x v="4"/>
    <x v="0"/>
    <n v="220"/>
    <x v="4"/>
  </r>
  <r>
    <x v="0"/>
    <x v="10"/>
    <x v="5"/>
    <x v="0"/>
    <n v="218"/>
    <x v="4"/>
  </r>
  <r>
    <x v="0"/>
    <x v="11"/>
    <x v="0"/>
    <x v="0"/>
    <n v="213"/>
    <x v="4"/>
  </r>
  <r>
    <x v="0"/>
    <x v="12"/>
    <x v="4"/>
    <x v="0"/>
    <n v="199"/>
    <x v="4"/>
  </r>
  <r>
    <x v="0"/>
    <x v="13"/>
    <x v="6"/>
    <x v="0"/>
    <n v="198"/>
    <x v="4"/>
  </r>
  <r>
    <x v="0"/>
    <x v="14"/>
    <x v="7"/>
    <x v="0"/>
    <n v="197"/>
    <x v="4"/>
  </r>
  <r>
    <x v="0"/>
    <x v="15"/>
    <x v="6"/>
    <x v="0"/>
    <n v="0"/>
    <x v="5"/>
  </r>
  <r>
    <x v="0"/>
    <x v="16"/>
    <x v="0"/>
    <x v="0"/>
    <n v="0"/>
    <x v="5"/>
  </r>
  <r>
    <x v="0"/>
    <x v="17"/>
    <x v="8"/>
    <x v="1"/>
    <n v="246"/>
    <x v="0"/>
  </r>
  <r>
    <x v="0"/>
    <x v="18"/>
    <x v="0"/>
    <x v="1"/>
    <n v="228"/>
    <x v="1"/>
  </r>
  <r>
    <x v="0"/>
    <x v="19"/>
    <x v="9"/>
    <x v="1"/>
    <n v="209"/>
    <x v="2"/>
  </r>
  <r>
    <x v="0"/>
    <x v="20"/>
    <x v="4"/>
    <x v="1"/>
    <n v="197"/>
    <x v="3"/>
  </r>
  <r>
    <x v="0"/>
    <x v="21"/>
    <x v="9"/>
    <x v="1"/>
    <n v="188"/>
    <x v="4"/>
  </r>
  <r>
    <x v="0"/>
    <x v="22"/>
    <x v="6"/>
    <x v="1"/>
    <n v="184"/>
    <x v="4"/>
  </r>
  <r>
    <x v="0"/>
    <x v="23"/>
    <x v="9"/>
    <x v="1"/>
    <n v="163"/>
    <x v="4"/>
  </r>
  <r>
    <x v="0"/>
    <x v="24"/>
    <x v="3"/>
    <x v="2"/>
    <n v="247"/>
    <x v="0"/>
  </r>
  <r>
    <x v="0"/>
    <x v="25"/>
    <x v="0"/>
    <x v="2"/>
    <n v="246"/>
    <x v="1"/>
  </r>
  <r>
    <x v="0"/>
    <x v="26"/>
    <x v="0"/>
    <x v="2"/>
    <n v="232"/>
    <x v="2"/>
  </r>
  <r>
    <x v="0"/>
    <x v="27"/>
    <x v="0"/>
    <x v="2"/>
    <n v="229"/>
    <x v="3"/>
  </r>
  <r>
    <x v="0"/>
    <x v="28"/>
    <x v="4"/>
    <x v="2"/>
    <n v="226"/>
    <x v="4"/>
  </r>
  <r>
    <x v="0"/>
    <x v="29"/>
    <x v="0"/>
    <x v="2"/>
    <n v="225"/>
    <x v="4"/>
  </r>
  <r>
    <x v="0"/>
    <x v="30"/>
    <x v="8"/>
    <x v="2"/>
    <n v="225"/>
    <x v="4"/>
  </r>
  <r>
    <x v="0"/>
    <x v="31"/>
    <x v="4"/>
    <x v="2"/>
    <n v="224"/>
    <x v="4"/>
  </r>
  <r>
    <x v="0"/>
    <x v="32"/>
    <x v="4"/>
    <x v="2"/>
    <n v="218"/>
    <x v="4"/>
  </r>
  <r>
    <x v="0"/>
    <x v="33"/>
    <x v="4"/>
    <x v="2"/>
    <n v="216"/>
    <x v="4"/>
  </r>
  <r>
    <x v="0"/>
    <x v="34"/>
    <x v="10"/>
    <x v="2"/>
    <n v="215"/>
    <x v="4"/>
  </r>
  <r>
    <x v="0"/>
    <x v="35"/>
    <x v="11"/>
    <x v="2"/>
    <n v="214"/>
    <x v="4"/>
  </r>
  <r>
    <x v="0"/>
    <x v="36"/>
    <x v="4"/>
    <x v="2"/>
    <n v="212"/>
    <x v="4"/>
  </r>
  <r>
    <x v="0"/>
    <x v="37"/>
    <x v="4"/>
    <x v="2"/>
    <n v="211"/>
    <x v="4"/>
  </r>
  <r>
    <x v="0"/>
    <x v="38"/>
    <x v="2"/>
    <x v="2"/>
    <n v="203"/>
    <x v="4"/>
  </r>
  <r>
    <x v="0"/>
    <x v="39"/>
    <x v="2"/>
    <x v="2"/>
    <n v="203"/>
    <x v="4"/>
  </r>
  <r>
    <x v="0"/>
    <x v="40"/>
    <x v="12"/>
    <x v="2"/>
    <n v="202"/>
    <x v="4"/>
  </r>
  <r>
    <x v="0"/>
    <x v="41"/>
    <x v="11"/>
    <x v="2"/>
    <n v="201"/>
    <x v="4"/>
  </r>
  <r>
    <x v="0"/>
    <x v="42"/>
    <x v="3"/>
    <x v="2"/>
    <n v="190"/>
    <x v="4"/>
  </r>
  <r>
    <x v="0"/>
    <x v="43"/>
    <x v="3"/>
    <x v="2"/>
    <n v="97"/>
    <x v="4"/>
  </r>
  <r>
    <x v="0"/>
    <x v="44"/>
    <x v="12"/>
    <x v="2"/>
    <n v="0"/>
    <x v="5"/>
  </r>
  <r>
    <x v="0"/>
    <x v="45"/>
    <x v="4"/>
    <x v="2"/>
    <n v="0"/>
    <x v="5"/>
  </r>
  <r>
    <x v="0"/>
    <x v="46"/>
    <x v="0"/>
    <x v="3"/>
    <n v="236"/>
    <x v="0"/>
  </r>
  <r>
    <x v="0"/>
    <x v="47"/>
    <x v="3"/>
    <x v="3"/>
    <n v="229"/>
    <x v="1"/>
  </r>
  <r>
    <x v="0"/>
    <x v="48"/>
    <x v="4"/>
    <x v="3"/>
    <n v="224"/>
    <x v="2"/>
  </r>
  <r>
    <x v="0"/>
    <x v="49"/>
    <x v="0"/>
    <x v="3"/>
    <n v="221"/>
    <x v="3"/>
  </r>
  <r>
    <x v="0"/>
    <x v="50"/>
    <x v="3"/>
    <x v="3"/>
    <n v="215"/>
    <x v="4"/>
  </r>
  <r>
    <x v="0"/>
    <x v="51"/>
    <x v="0"/>
    <x v="3"/>
    <n v="209"/>
    <x v="4"/>
  </r>
  <r>
    <x v="0"/>
    <x v="52"/>
    <x v="0"/>
    <x v="3"/>
    <n v="204"/>
    <x v="4"/>
  </r>
  <r>
    <x v="0"/>
    <x v="53"/>
    <x v="4"/>
    <x v="3"/>
    <n v="194"/>
    <x v="4"/>
  </r>
  <r>
    <x v="0"/>
    <x v="54"/>
    <x v="5"/>
    <x v="3"/>
    <n v="165"/>
    <x v="4"/>
  </r>
  <r>
    <x v="0"/>
    <x v="55"/>
    <x v="5"/>
    <x v="3"/>
    <n v="149"/>
    <x v="4"/>
  </r>
  <r>
    <x v="0"/>
    <x v="56"/>
    <x v="4"/>
    <x v="3"/>
    <n v="0"/>
    <x v="5"/>
  </r>
  <r>
    <x v="0"/>
    <x v="57"/>
    <x v="9"/>
    <x v="3"/>
    <n v="0"/>
    <x v="5"/>
  </r>
  <r>
    <x v="0"/>
    <x v="58"/>
    <x v="9"/>
    <x v="3"/>
    <n v="0"/>
    <x v="5"/>
  </r>
  <r>
    <x v="0"/>
    <x v="59"/>
    <x v="3"/>
    <x v="3"/>
    <n v="0"/>
    <x v="5"/>
  </r>
  <r>
    <x v="0"/>
    <x v="60"/>
    <x v="12"/>
    <x v="4"/>
    <n v="235"/>
    <x v="0"/>
  </r>
  <r>
    <x v="0"/>
    <x v="61"/>
    <x v="0"/>
    <x v="4"/>
    <n v="230"/>
    <x v="1"/>
  </r>
  <r>
    <x v="0"/>
    <x v="62"/>
    <x v="0"/>
    <x v="4"/>
    <n v="213"/>
    <x v="2"/>
  </r>
  <r>
    <x v="0"/>
    <x v="63"/>
    <x v="0"/>
    <x v="4"/>
    <n v="210.1"/>
    <x v="3"/>
  </r>
  <r>
    <x v="0"/>
    <x v="64"/>
    <x v="1"/>
    <x v="4"/>
    <n v="210"/>
    <x v="4"/>
  </r>
  <r>
    <x v="0"/>
    <x v="65"/>
    <x v="11"/>
    <x v="4"/>
    <n v="208"/>
    <x v="4"/>
  </r>
  <r>
    <x v="0"/>
    <x v="66"/>
    <x v="0"/>
    <x v="4"/>
    <n v="205"/>
    <x v="4"/>
  </r>
  <r>
    <x v="0"/>
    <x v="67"/>
    <x v="12"/>
    <x v="4"/>
    <n v="199"/>
    <x v="4"/>
  </r>
  <r>
    <x v="0"/>
    <x v="68"/>
    <x v="13"/>
    <x v="4"/>
    <n v="195"/>
    <x v="4"/>
  </r>
  <r>
    <x v="0"/>
    <x v="69"/>
    <x v="0"/>
    <x v="4"/>
    <n v="194"/>
    <x v="4"/>
  </r>
  <r>
    <x v="0"/>
    <x v="70"/>
    <x v="4"/>
    <x v="4"/>
    <n v="190"/>
    <x v="4"/>
  </r>
  <r>
    <x v="0"/>
    <x v="71"/>
    <x v="9"/>
    <x v="4"/>
    <n v="179"/>
    <x v="4"/>
  </r>
  <r>
    <x v="0"/>
    <x v="72"/>
    <x v="14"/>
    <x v="4"/>
    <n v="168"/>
    <x v="4"/>
  </r>
  <r>
    <x v="0"/>
    <x v="73"/>
    <x v="14"/>
    <x v="4"/>
    <n v="148"/>
    <x v="4"/>
  </r>
  <r>
    <x v="0"/>
    <x v="74"/>
    <x v="14"/>
    <x v="4"/>
    <n v="0"/>
    <x v="5"/>
  </r>
  <r>
    <x v="0"/>
    <x v="75"/>
    <x v="3"/>
    <x v="5"/>
    <n v="218"/>
    <x v="0"/>
  </r>
  <r>
    <x v="0"/>
    <x v="76"/>
    <x v="3"/>
    <x v="5"/>
    <n v="197"/>
    <x v="1"/>
  </r>
  <r>
    <x v="0"/>
    <x v="77"/>
    <x v="3"/>
    <x v="5"/>
    <n v="194"/>
    <x v="2"/>
  </r>
  <r>
    <x v="0"/>
    <x v="78"/>
    <x v="3"/>
    <x v="5"/>
    <n v="119"/>
    <x v="3"/>
  </r>
  <r>
    <x v="0"/>
    <x v="79"/>
    <x v="5"/>
    <x v="6"/>
    <n v="233.1"/>
    <x v="0"/>
  </r>
  <r>
    <x v="0"/>
    <x v="80"/>
    <x v="8"/>
    <x v="6"/>
    <n v="233"/>
    <x v="1"/>
  </r>
  <r>
    <x v="0"/>
    <x v="81"/>
    <x v="4"/>
    <x v="6"/>
    <n v="229"/>
    <x v="2"/>
  </r>
  <r>
    <x v="0"/>
    <x v="82"/>
    <x v="0"/>
    <x v="6"/>
    <n v="221"/>
    <x v="3"/>
  </r>
  <r>
    <x v="0"/>
    <x v="83"/>
    <x v="5"/>
    <x v="6"/>
    <n v="204"/>
    <x v="4"/>
  </r>
  <r>
    <x v="0"/>
    <x v="84"/>
    <x v="0"/>
    <x v="6"/>
    <n v="204"/>
    <x v="4"/>
  </r>
  <r>
    <x v="0"/>
    <x v="85"/>
    <x v="9"/>
    <x v="6"/>
    <n v="204"/>
    <x v="4"/>
  </r>
  <r>
    <x v="0"/>
    <x v="86"/>
    <x v="2"/>
    <x v="6"/>
    <n v="198"/>
    <x v="4"/>
  </r>
  <r>
    <x v="0"/>
    <x v="87"/>
    <x v="0"/>
    <x v="6"/>
    <n v="194"/>
    <x v="4"/>
  </r>
  <r>
    <x v="0"/>
    <x v="88"/>
    <x v="4"/>
    <x v="6"/>
    <n v="190"/>
    <x v="4"/>
  </r>
  <r>
    <x v="0"/>
    <x v="89"/>
    <x v="2"/>
    <x v="6"/>
    <n v="188"/>
    <x v="4"/>
  </r>
  <r>
    <x v="0"/>
    <x v="90"/>
    <x v="3"/>
    <x v="6"/>
    <n v="181"/>
    <x v="4"/>
  </r>
  <r>
    <x v="0"/>
    <x v="91"/>
    <x v="0"/>
    <x v="6"/>
    <n v="177"/>
    <x v="4"/>
  </r>
  <r>
    <x v="0"/>
    <x v="92"/>
    <x v="3"/>
    <x v="6"/>
    <n v="159"/>
    <x v="4"/>
  </r>
  <r>
    <x v="0"/>
    <x v="93"/>
    <x v="7"/>
    <x v="7"/>
    <n v="219"/>
    <x v="0"/>
  </r>
  <r>
    <x v="0"/>
    <x v="94"/>
    <x v="2"/>
    <x v="7"/>
    <n v="217"/>
    <x v="1"/>
  </r>
  <r>
    <x v="0"/>
    <x v="95"/>
    <x v="10"/>
    <x v="8"/>
    <n v="316"/>
    <x v="0"/>
  </r>
  <r>
    <x v="0"/>
    <x v="96"/>
    <x v="7"/>
    <x v="9"/>
    <n v="411"/>
    <x v="0"/>
  </r>
  <r>
    <x v="0"/>
    <x v="97"/>
    <x v="7"/>
    <x v="9"/>
    <n v="392"/>
    <x v="1"/>
  </r>
  <r>
    <x v="0"/>
    <x v="98"/>
    <x v="7"/>
    <x v="9"/>
    <n v="368"/>
    <x v="2"/>
  </r>
  <r>
    <x v="0"/>
    <x v="99"/>
    <x v="14"/>
    <x v="9"/>
    <n v="253"/>
    <x v="3"/>
  </r>
  <r>
    <x v="0"/>
    <x v="100"/>
    <x v="15"/>
    <x v="9"/>
    <n v="130"/>
    <x v="4"/>
  </r>
  <r>
    <x v="0"/>
    <x v="101"/>
    <x v="10"/>
    <x v="10"/>
    <n v="358"/>
    <x v="0"/>
  </r>
  <r>
    <x v="0"/>
    <x v="102"/>
    <x v="10"/>
    <x v="10"/>
    <n v="270"/>
    <x v="1"/>
  </r>
  <r>
    <x v="0"/>
    <x v="103"/>
    <x v="14"/>
    <x v="10"/>
    <n v="255"/>
    <x v="2"/>
  </r>
  <r>
    <x v="0"/>
    <x v="104"/>
    <x v="14"/>
    <x v="10"/>
    <n v="224"/>
    <x v="3"/>
  </r>
  <r>
    <x v="0"/>
    <x v="105"/>
    <x v="7"/>
    <x v="10"/>
    <n v="219"/>
    <x v="4"/>
  </r>
  <r>
    <x v="0"/>
    <x v="106"/>
    <x v="14"/>
    <x v="10"/>
    <n v="208"/>
    <x v="4"/>
  </r>
  <r>
    <x v="0"/>
    <x v="107"/>
    <x v="15"/>
    <x v="10"/>
    <n v="192"/>
    <x v="4"/>
  </r>
  <r>
    <x v="0"/>
    <x v="108"/>
    <x v="10"/>
    <x v="10"/>
    <n v="177"/>
    <x v="4"/>
  </r>
  <r>
    <x v="0"/>
    <x v="109"/>
    <x v="14"/>
    <x v="10"/>
    <n v="173"/>
    <x v="4"/>
  </r>
  <r>
    <x v="0"/>
    <x v="110"/>
    <x v="6"/>
    <x v="11"/>
    <n v="450"/>
    <x v="0"/>
  </r>
  <r>
    <x v="0"/>
    <x v="111"/>
    <x v="2"/>
    <x v="11"/>
    <n v="436"/>
    <x v="1"/>
  </r>
  <r>
    <x v="0"/>
    <x v="112"/>
    <x v="10"/>
    <x v="11"/>
    <n v="366"/>
    <x v="2"/>
  </r>
  <r>
    <x v="0"/>
    <x v="113"/>
    <x v="14"/>
    <x v="11"/>
    <n v="361"/>
    <x v="3"/>
  </r>
  <r>
    <x v="0"/>
    <x v="114"/>
    <x v="12"/>
    <x v="11"/>
    <n v="355"/>
    <x v="4"/>
  </r>
  <r>
    <x v="0"/>
    <x v="115"/>
    <x v="2"/>
    <x v="11"/>
    <n v="334"/>
    <x v="4"/>
  </r>
  <r>
    <x v="0"/>
    <x v="116"/>
    <x v="14"/>
    <x v="11"/>
    <n v="297"/>
    <x v="4"/>
  </r>
  <r>
    <x v="0"/>
    <x v="117"/>
    <x v="10"/>
    <x v="11"/>
    <n v="271"/>
    <x v="4"/>
  </r>
  <r>
    <x v="0"/>
    <x v="118"/>
    <x v="14"/>
    <x v="11"/>
    <n v="262"/>
    <x v="4"/>
  </r>
  <r>
    <x v="0"/>
    <x v="119"/>
    <x v="10"/>
    <x v="11"/>
    <n v="255"/>
    <x v="4"/>
  </r>
  <r>
    <x v="0"/>
    <x v="120"/>
    <x v="10"/>
    <x v="11"/>
    <n v="225"/>
    <x v="4"/>
  </r>
  <r>
    <x v="0"/>
    <x v="121"/>
    <x v="10"/>
    <x v="11"/>
    <n v="223"/>
    <x v="4"/>
  </r>
  <r>
    <x v="0"/>
    <x v="122"/>
    <x v="10"/>
    <x v="11"/>
    <n v="193"/>
    <x v="4"/>
  </r>
  <r>
    <x v="0"/>
    <x v="123"/>
    <x v="16"/>
    <x v="12"/>
    <n v="435"/>
    <x v="0"/>
  </r>
  <r>
    <x v="0"/>
    <x v="124"/>
    <x v="4"/>
    <x v="12"/>
    <n v="422"/>
    <x v="1"/>
  </r>
  <r>
    <x v="0"/>
    <x v="125"/>
    <x v="15"/>
    <x v="12"/>
    <n v="397"/>
    <x v="2"/>
  </r>
  <r>
    <x v="0"/>
    <x v="126"/>
    <x v="16"/>
    <x v="12"/>
    <n v="393"/>
    <x v="3"/>
  </r>
  <r>
    <x v="0"/>
    <x v="127"/>
    <x v="3"/>
    <x v="12"/>
    <n v="356"/>
    <x v="4"/>
  </r>
  <r>
    <x v="0"/>
    <x v="128"/>
    <x v="14"/>
    <x v="12"/>
    <n v="342"/>
    <x v="4"/>
  </r>
  <r>
    <x v="0"/>
    <x v="129"/>
    <x v="14"/>
    <x v="12"/>
    <n v="303"/>
    <x v="4"/>
  </r>
  <r>
    <x v="0"/>
    <x v="130"/>
    <x v="12"/>
    <x v="12"/>
    <n v="291"/>
    <x v="4"/>
  </r>
  <r>
    <x v="0"/>
    <x v="131"/>
    <x v="15"/>
    <x v="12"/>
    <n v="261"/>
    <x v="4"/>
  </r>
  <r>
    <x v="0"/>
    <x v="132"/>
    <x v="14"/>
    <x v="12"/>
    <n v="148"/>
    <x v="4"/>
  </r>
  <r>
    <x v="0"/>
    <x v="133"/>
    <x v="2"/>
    <x v="12"/>
    <n v="0"/>
    <x v="5"/>
  </r>
  <r>
    <x v="0"/>
    <x v="134"/>
    <x v="3"/>
    <x v="13"/>
    <n v="374"/>
    <x v="0"/>
  </r>
  <r>
    <x v="0"/>
    <x v="135"/>
    <x v="14"/>
    <x v="13"/>
    <n v="313"/>
    <x v="1"/>
  </r>
  <r>
    <x v="0"/>
    <x v="136"/>
    <x v="14"/>
    <x v="13"/>
    <n v="310"/>
    <x v="2"/>
  </r>
  <r>
    <x v="0"/>
    <x v="137"/>
    <x v="5"/>
    <x v="13"/>
    <n v="298"/>
    <x v="3"/>
  </r>
  <r>
    <x v="0"/>
    <x v="138"/>
    <x v="14"/>
    <x v="13"/>
    <n v="290"/>
    <x v="4"/>
  </r>
  <r>
    <x v="0"/>
    <x v="139"/>
    <x v="17"/>
    <x v="13"/>
    <n v="256"/>
    <x v="4"/>
  </r>
  <r>
    <x v="0"/>
    <x v="140"/>
    <x v="3"/>
    <x v="13"/>
    <n v="244"/>
    <x v="4"/>
  </r>
  <r>
    <x v="0"/>
    <x v="141"/>
    <x v="14"/>
    <x v="13"/>
    <n v="221"/>
    <x v="4"/>
  </r>
  <r>
    <x v="0"/>
    <x v="142"/>
    <x v="3"/>
    <x v="13"/>
    <n v="193"/>
    <x v="4"/>
  </r>
  <r>
    <x v="0"/>
    <x v="143"/>
    <x v="14"/>
    <x v="13"/>
    <n v="114"/>
    <x v="4"/>
  </r>
  <r>
    <x v="0"/>
    <x v="144"/>
    <x v="16"/>
    <x v="13"/>
    <n v="0"/>
    <x v="5"/>
  </r>
  <r>
    <x v="0"/>
    <x v="145"/>
    <x v="15"/>
    <x v="14"/>
    <n v="186"/>
    <x v="0"/>
  </r>
  <r>
    <x v="0"/>
    <x v="146"/>
    <x v="5"/>
    <x v="14"/>
    <n v="178"/>
    <x v="1"/>
  </r>
  <r>
    <x v="0"/>
    <x v="147"/>
    <x v="3"/>
    <x v="14"/>
    <n v="169"/>
    <x v="2"/>
  </r>
  <r>
    <x v="0"/>
    <x v="148"/>
    <x v="7"/>
    <x v="14"/>
    <n v="127"/>
    <x v="3"/>
  </r>
  <r>
    <x v="0"/>
    <x v="149"/>
    <x v="2"/>
    <x v="15"/>
    <n v="378"/>
    <x v="0"/>
  </r>
  <r>
    <x v="0"/>
    <x v="150"/>
    <x v="9"/>
    <x v="15"/>
    <n v="370"/>
    <x v="1"/>
  </r>
  <r>
    <x v="0"/>
    <x v="151"/>
    <x v="3"/>
    <x v="15"/>
    <n v="359"/>
    <x v="2"/>
  </r>
  <r>
    <x v="0"/>
    <x v="152"/>
    <x v="10"/>
    <x v="15"/>
    <n v="322"/>
    <x v="3"/>
  </r>
  <r>
    <x v="0"/>
    <x v="153"/>
    <x v="14"/>
    <x v="15"/>
    <n v="275"/>
    <x v="4"/>
  </r>
  <r>
    <x v="0"/>
    <x v="154"/>
    <x v="3"/>
    <x v="16"/>
    <n v="242"/>
    <x v="0"/>
  </r>
  <r>
    <x v="0"/>
    <x v="155"/>
    <x v="10"/>
    <x v="16"/>
    <n v="223"/>
    <x v="1"/>
  </r>
  <r>
    <x v="0"/>
    <x v="156"/>
    <x v="0"/>
    <x v="16"/>
    <n v="215"/>
    <x v="2"/>
  </r>
  <r>
    <x v="0"/>
    <x v="157"/>
    <x v="2"/>
    <x v="16"/>
    <n v="204"/>
    <x v="3"/>
  </r>
  <r>
    <x v="0"/>
    <x v="158"/>
    <x v="15"/>
    <x v="16"/>
    <n v="190"/>
    <x v="4"/>
  </r>
  <r>
    <x v="0"/>
    <x v="159"/>
    <x v="2"/>
    <x v="16"/>
    <n v="189"/>
    <x v="4"/>
  </r>
  <r>
    <x v="0"/>
    <x v="160"/>
    <x v="10"/>
    <x v="16"/>
    <n v="186"/>
    <x v="4"/>
  </r>
  <r>
    <x v="0"/>
    <x v="161"/>
    <x v="15"/>
    <x v="16"/>
    <n v="179"/>
    <x v="4"/>
  </r>
  <r>
    <x v="0"/>
    <x v="162"/>
    <x v="3"/>
    <x v="16"/>
    <n v="169"/>
    <x v="4"/>
  </r>
  <r>
    <x v="0"/>
    <x v="163"/>
    <x v="10"/>
    <x v="16"/>
    <n v="160"/>
    <x v="4"/>
  </r>
  <r>
    <x v="0"/>
    <x v="164"/>
    <x v="2"/>
    <x v="16"/>
    <n v="154"/>
    <x v="4"/>
  </r>
  <r>
    <x v="0"/>
    <x v="165"/>
    <x v="9"/>
    <x v="16"/>
    <n v="125"/>
    <x v="4"/>
  </r>
  <r>
    <x v="0"/>
    <x v="166"/>
    <x v="9"/>
    <x v="16"/>
    <n v="118"/>
    <x v="4"/>
  </r>
  <r>
    <x v="0"/>
    <x v="167"/>
    <x v="5"/>
    <x v="17"/>
    <n v="254"/>
    <x v="0"/>
  </r>
  <r>
    <x v="0"/>
    <x v="168"/>
    <x v="18"/>
    <x v="17"/>
    <n v="245"/>
    <x v="1"/>
  </r>
  <r>
    <x v="0"/>
    <x v="169"/>
    <x v="3"/>
    <x v="17"/>
    <n v="215"/>
    <x v="2"/>
  </r>
  <r>
    <x v="0"/>
    <x v="170"/>
    <x v="3"/>
    <x v="17"/>
    <n v="144"/>
    <x v="3"/>
  </r>
  <r>
    <x v="0"/>
    <x v="171"/>
    <x v="18"/>
    <x v="17"/>
    <n v="122"/>
    <x v="4"/>
  </r>
  <r>
    <x v="0"/>
    <x v="172"/>
    <x v="14"/>
    <x v="18"/>
    <n v="219"/>
    <x v="0"/>
  </r>
  <r>
    <x v="0"/>
    <x v="173"/>
    <x v="7"/>
    <x v="18"/>
    <n v="210"/>
    <x v="1"/>
  </r>
  <r>
    <x v="0"/>
    <x v="174"/>
    <x v="3"/>
    <x v="18"/>
    <n v="193"/>
    <x v="2"/>
  </r>
  <r>
    <x v="0"/>
    <x v="175"/>
    <x v="7"/>
    <x v="18"/>
    <n v="180"/>
    <x v="3"/>
  </r>
  <r>
    <x v="0"/>
    <x v="176"/>
    <x v="7"/>
    <x v="19"/>
    <n v="247"/>
    <x v="0"/>
  </r>
  <r>
    <x v="0"/>
    <x v="177"/>
    <x v="7"/>
    <x v="19"/>
    <n v="217"/>
    <x v="1"/>
  </r>
  <r>
    <x v="0"/>
    <x v="178"/>
    <x v="15"/>
    <x v="19"/>
    <n v="198"/>
    <x v="2"/>
  </r>
  <r>
    <x v="0"/>
    <x v="179"/>
    <x v="7"/>
    <x v="19"/>
    <n v="175"/>
    <x v="3"/>
  </r>
  <r>
    <x v="0"/>
    <x v="180"/>
    <x v="15"/>
    <x v="19"/>
    <n v="146"/>
    <x v="4"/>
  </r>
  <r>
    <x v="0"/>
    <x v="181"/>
    <x v="15"/>
    <x v="19"/>
    <n v="144"/>
    <x v="4"/>
  </r>
  <r>
    <x v="0"/>
    <x v="182"/>
    <x v="15"/>
    <x v="19"/>
    <n v="95"/>
    <x v="4"/>
  </r>
  <r>
    <x v="0"/>
    <x v="183"/>
    <x v="7"/>
    <x v="20"/>
    <n v="198"/>
    <x v="0"/>
  </r>
  <r>
    <x v="0"/>
    <x v="184"/>
    <x v="15"/>
    <x v="20"/>
    <n v="192"/>
    <x v="1"/>
  </r>
  <r>
    <x v="1"/>
    <x v="3"/>
    <x v="2"/>
    <x v="0"/>
    <n v="241"/>
    <x v="0"/>
  </r>
  <r>
    <x v="1"/>
    <x v="2"/>
    <x v="1"/>
    <x v="0"/>
    <n v="239.1"/>
    <x v="1"/>
  </r>
  <r>
    <x v="1"/>
    <x v="0"/>
    <x v="0"/>
    <x v="0"/>
    <n v="239"/>
    <x v="2"/>
  </r>
  <r>
    <x v="1"/>
    <x v="12"/>
    <x v="4"/>
    <x v="0"/>
    <n v="231"/>
    <x v="3"/>
  </r>
  <r>
    <x v="1"/>
    <x v="9"/>
    <x v="4"/>
    <x v="0"/>
    <n v="230"/>
    <x v="4"/>
  </r>
  <r>
    <x v="1"/>
    <x v="6"/>
    <x v="3"/>
    <x v="0"/>
    <n v="229"/>
    <x v="4"/>
  </r>
  <r>
    <x v="1"/>
    <x v="5"/>
    <x v="3"/>
    <x v="0"/>
    <n v="226"/>
    <x v="4"/>
  </r>
  <r>
    <x v="1"/>
    <x v="16"/>
    <x v="0"/>
    <x v="0"/>
    <n v="223"/>
    <x v="4"/>
  </r>
  <r>
    <x v="1"/>
    <x v="185"/>
    <x v="9"/>
    <x v="0"/>
    <n v="220"/>
    <x v="4"/>
  </r>
  <r>
    <x v="1"/>
    <x v="1"/>
    <x v="0"/>
    <x v="0"/>
    <n v="220"/>
    <x v="4"/>
  </r>
  <r>
    <x v="1"/>
    <x v="13"/>
    <x v="6"/>
    <x v="0"/>
    <n v="218"/>
    <x v="4"/>
  </r>
  <r>
    <x v="1"/>
    <x v="4"/>
    <x v="3"/>
    <x v="0"/>
    <n v="212"/>
    <x v="4"/>
  </r>
  <r>
    <x v="1"/>
    <x v="37"/>
    <x v="4"/>
    <x v="0"/>
    <n v="205"/>
    <x v="4"/>
  </r>
  <r>
    <x v="1"/>
    <x v="15"/>
    <x v="6"/>
    <x v="0"/>
    <n v="200"/>
    <x v="4"/>
  </r>
  <r>
    <x v="1"/>
    <x v="186"/>
    <x v="1"/>
    <x v="0"/>
    <n v="186"/>
    <x v="4"/>
  </r>
  <r>
    <x v="1"/>
    <x v="10"/>
    <x v="5"/>
    <x v="0"/>
    <n v="186"/>
    <x v="4"/>
  </r>
  <r>
    <x v="1"/>
    <x v="187"/>
    <x v="9"/>
    <x v="0"/>
    <n v="69"/>
    <x v="4"/>
  </r>
  <r>
    <x v="1"/>
    <x v="17"/>
    <x v="8"/>
    <x v="1"/>
    <n v="227"/>
    <x v="0"/>
  </r>
  <r>
    <x v="1"/>
    <x v="188"/>
    <x v="4"/>
    <x v="1"/>
    <n v="221"/>
    <x v="1"/>
  </r>
  <r>
    <x v="1"/>
    <x v="189"/>
    <x v="0"/>
    <x v="1"/>
    <n v="203"/>
    <x v="2"/>
  </r>
  <r>
    <x v="1"/>
    <x v="62"/>
    <x v="0"/>
    <x v="1"/>
    <n v="202"/>
    <x v="3"/>
  </r>
  <r>
    <x v="1"/>
    <x v="18"/>
    <x v="0"/>
    <x v="1"/>
    <n v="198"/>
    <x v="4"/>
  </r>
  <r>
    <x v="1"/>
    <x v="22"/>
    <x v="6"/>
    <x v="1"/>
    <n v="191"/>
    <x v="4"/>
  </r>
  <r>
    <x v="1"/>
    <x v="19"/>
    <x v="9"/>
    <x v="1"/>
    <n v="180"/>
    <x v="4"/>
  </r>
  <r>
    <x v="1"/>
    <x v="190"/>
    <x v="1"/>
    <x v="1"/>
    <n v="168"/>
    <x v="4"/>
  </r>
  <r>
    <x v="1"/>
    <x v="191"/>
    <x v="15"/>
    <x v="1"/>
    <n v="167"/>
    <x v="4"/>
  </r>
  <r>
    <x v="1"/>
    <x v="20"/>
    <x v="4"/>
    <x v="1"/>
    <n v="156"/>
    <x v="4"/>
  </r>
  <r>
    <x v="1"/>
    <x v="192"/>
    <x v="4"/>
    <x v="1"/>
    <n v="145"/>
    <x v="4"/>
  </r>
  <r>
    <x v="1"/>
    <x v="25"/>
    <x v="0"/>
    <x v="2"/>
    <n v="222.1"/>
    <x v="0"/>
  </r>
  <r>
    <x v="1"/>
    <x v="193"/>
    <x v="0"/>
    <x v="2"/>
    <n v="221"/>
    <x v="1"/>
  </r>
  <r>
    <x v="1"/>
    <x v="26"/>
    <x v="0"/>
    <x v="2"/>
    <n v="219"/>
    <x v="2"/>
  </r>
  <r>
    <x v="1"/>
    <x v="36"/>
    <x v="4"/>
    <x v="2"/>
    <n v="215"/>
    <x v="3"/>
  </r>
  <r>
    <x v="1"/>
    <x v="44"/>
    <x v="12"/>
    <x v="2"/>
    <n v="213"/>
    <x v="4"/>
  </r>
  <r>
    <x v="1"/>
    <x v="24"/>
    <x v="3"/>
    <x v="2"/>
    <n v="212"/>
    <x v="4"/>
  </r>
  <r>
    <x v="1"/>
    <x v="194"/>
    <x v="4"/>
    <x v="2"/>
    <n v="210"/>
    <x v="4"/>
  </r>
  <r>
    <x v="1"/>
    <x v="195"/>
    <x v="12"/>
    <x v="2"/>
    <n v="201"/>
    <x v="4"/>
  </r>
  <r>
    <x v="1"/>
    <x v="35"/>
    <x v="11"/>
    <x v="2"/>
    <n v="198"/>
    <x v="4"/>
  </r>
  <r>
    <x v="1"/>
    <x v="41"/>
    <x v="11"/>
    <x v="2"/>
    <n v="197"/>
    <x v="4"/>
  </r>
  <r>
    <x v="1"/>
    <x v="33"/>
    <x v="4"/>
    <x v="2"/>
    <n v="196"/>
    <x v="4"/>
  </r>
  <r>
    <x v="1"/>
    <x v="31"/>
    <x v="4"/>
    <x v="2"/>
    <n v="195"/>
    <x v="4"/>
  </r>
  <r>
    <x v="1"/>
    <x v="42"/>
    <x v="3"/>
    <x v="2"/>
    <n v="191"/>
    <x v="4"/>
  </r>
  <r>
    <x v="1"/>
    <x v="29"/>
    <x v="0"/>
    <x v="2"/>
    <n v="180"/>
    <x v="4"/>
  </r>
  <r>
    <x v="1"/>
    <x v="34"/>
    <x v="10"/>
    <x v="2"/>
    <n v="178"/>
    <x v="4"/>
  </r>
  <r>
    <x v="1"/>
    <x v="196"/>
    <x v="4"/>
    <x v="2"/>
    <n v="165"/>
    <x v="4"/>
  </r>
  <r>
    <x v="1"/>
    <x v="45"/>
    <x v="4"/>
    <x v="2"/>
    <n v="0.1"/>
    <x v="5"/>
  </r>
  <r>
    <x v="1"/>
    <x v="32"/>
    <x v="4"/>
    <x v="2"/>
    <n v="0"/>
    <x v="5"/>
  </r>
  <r>
    <x v="1"/>
    <x v="28"/>
    <x v="4"/>
    <x v="2"/>
    <n v="0"/>
    <x v="5"/>
  </r>
  <r>
    <x v="1"/>
    <x v="46"/>
    <x v="0"/>
    <x v="3"/>
    <n v="205"/>
    <x v="0"/>
  </r>
  <r>
    <x v="1"/>
    <x v="47"/>
    <x v="3"/>
    <x v="3"/>
    <n v="202"/>
    <x v="1"/>
  </r>
  <r>
    <x v="1"/>
    <x v="61"/>
    <x v="0"/>
    <x v="3"/>
    <n v="201"/>
    <x v="2"/>
  </r>
  <r>
    <x v="1"/>
    <x v="197"/>
    <x v="4"/>
    <x v="3"/>
    <n v="190"/>
    <x v="3"/>
  </r>
  <r>
    <x v="1"/>
    <x v="198"/>
    <x v="12"/>
    <x v="3"/>
    <n v="189"/>
    <x v="4"/>
  </r>
  <r>
    <x v="1"/>
    <x v="199"/>
    <x v="4"/>
    <x v="3"/>
    <n v="180"/>
    <x v="4"/>
  </r>
  <r>
    <x v="1"/>
    <x v="200"/>
    <x v="12"/>
    <x v="3"/>
    <n v="171"/>
    <x v="4"/>
  </r>
  <r>
    <x v="1"/>
    <x v="54"/>
    <x v="5"/>
    <x v="3"/>
    <n v="170"/>
    <x v="4"/>
  </r>
  <r>
    <x v="1"/>
    <x v="201"/>
    <x v="4"/>
    <x v="3"/>
    <n v="142"/>
    <x v="4"/>
  </r>
  <r>
    <x v="1"/>
    <x v="202"/>
    <x v="12"/>
    <x v="3"/>
    <n v="10"/>
    <x v="4"/>
  </r>
  <r>
    <x v="1"/>
    <x v="57"/>
    <x v="9"/>
    <x v="3"/>
    <n v="0"/>
    <x v="5"/>
  </r>
  <r>
    <x v="1"/>
    <x v="53"/>
    <x v="4"/>
    <x v="3"/>
    <n v="0"/>
    <x v="5"/>
  </r>
  <r>
    <x v="1"/>
    <x v="48"/>
    <x v="4"/>
    <x v="3"/>
    <n v="0"/>
    <x v="5"/>
  </r>
  <r>
    <x v="1"/>
    <x v="70"/>
    <x v="4"/>
    <x v="4"/>
    <n v="252"/>
    <x v="0"/>
  </r>
  <r>
    <x v="1"/>
    <x v="203"/>
    <x v="5"/>
    <x v="4"/>
    <n v="231"/>
    <x v="1"/>
  </r>
  <r>
    <x v="1"/>
    <x v="64"/>
    <x v="1"/>
    <x v="4"/>
    <n v="229"/>
    <x v="2"/>
  </r>
  <r>
    <x v="1"/>
    <x v="204"/>
    <x v="0"/>
    <x v="4"/>
    <n v="214"/>
    <x v="3"/>
  </r>
  <r>
    <x v="1"/>
    <x v="205"/>
    <x v="4"/>
    <x v="4"/>
    <n v="207"/>
    <x v="4"/>
  </r>
  <r>
    <x v="1"/>
    <x v="206"/>
    <x v="4"/>
    <x v="4"/>
    <n v="205"/>
    <x v="4"/>
  </r>
  <r>
    <x v="1"/>
    <x v="207"/>
    <x v="12"/>
    <x v="4"/>
    <n v="194"/>
    <x v="4"/>
  </r>
  <r>
    <x v="1"/>
    <x v="72"/>
    <x v="14"/>
    <x v="4"/>
    <n v="184"/>
    <x v="4"/>
  </r>
  <r>
    <x v="1"/>
    <x v="208"/>
    <x v="4"/>
    <x v="4"/>
    <n v="181"/>
    <x v="4"/>
  </r>
  <r>
    <x v="1"/>
    <x v="209"/>
    <x v="4"/>
    <x v="4"/>
    <n v="163"/>
    <x v="4"/>
  </r>
  <r>
    <x v="1"/>
    <x v="80"/>
    <x v="8"/>
    <x v="6"/>
    <n v="228"/>
    <x v="0"/>
  </r>
  <r>
    <x v="1"/>
    <x v="8"/>
    <x v="4"/>
    <x v="6"/>
    <n v="225"/>
    <x v="1"/>
  </r>
  <r>
    <x v="1"/>
    <x v="79"/>
    <x v="5"/>
    <x v="6"/>
    <n v="214"/>
    <x v="2"/>
  </r>
  <r>
    <x v="1"/>
    <x v="91"/>
    <x v="0"/>
    <x v="6"/>
    <n v="211"/>
    <x v="3"/>
  </r>
  <r>
    <x v="1"/>
    <x v="86"/>
    <x v="2"/>
    <x v="6"/>
    <n v="206"/>
    <x v="4"/>
  </r>
  <r>
    <x v="1"/>
    <x v="83"/>
    <x v="5"/>
    <x v="6"/>
    <n v="200"/>
    <x v="4"/>
  </r>
  <r>
    <x v="1"/>
    <x v="210"/>
    <x v="3"/>
    <x v="6"/>
    <n v="197"/>
    <x v="4"/>
  </r>
  <r>
    <x v="1"/>
    <x v="211"/>
    <x v="4"/>
    <x v="6"/>
    <n v="191"/>
    <x v="4"/>
  </r>
  <r>
    <x v="1"/>
    <x v="82"/>
    <x v="0"/>
    <x v="6"/>
    <n v="184"/>
    <x v="4"/>
  </r>
  <r>
    <x v="1"/>
    <x v="88"/>
    <x v="4"/>
    <x v="6"/>
    <n v="184"/>
    <x v="4"/>
  </r>
  <r>
    <x v="1"/>
    <x v="212"/>
    <x v="4"/>
    <x v="6"/>
    <n v="181"/>
    <x v="4"/>
  </r>
  <r>
    <x v="1"/>
    <x v="89"/>
    <x v="2"/>
    <x v="6"/>
    <n v="180"/>
    <x v="4"/>
  </r>
  <r>
    <x v="1"/>
    <x v="213"/>
    <x v="0"/>
    <x v="6"/>
    <n v="167"/>
    <x v="4"/>
  </r>
  <r>
    <x v="1"/>
    <x v="214"/>
    <x v="5"/>
    <x v="6"/>
    <n v="167"/>
    <x v="4"/>
  </r>
  <r>
    <x v="1"/>
    <x v="215"/>
    <x v="5"/>
    <x v="6"/>
    <n v="152"/>
    <x v="4"/>
  </r>
  <r>
    <x v="1"/>
    <x v="87"/>
    <x v="0"/>
    <x v="6"/>
    <n v="148"/>
    <x v="4"/>
  </r>
  <r>
    <x v="1"/>
    <x v="85"/>
    <x v="9"/>
    <x v="6"/>
    <n v="142"/>
    <x v="4"/>
  </r>
  <r>
    <x v="1"/>
    <x v="76"/>
    <x v="3"/>
    <x v="21"/>
    <n v="216"/>
    <x v="0"/>
  </r>
  <r>
    <x v="1"/>
    <x v="75"/>
    <x v="3"/>
    <x v="21"/>
    <n v="213"/>
    <x v="1"/>
  </r>
  <r>
    <x v="1"/>
    <x v="216"/>
    <x v="5"/>
    <x v="21"/>
    <n v="212"/>
    <x v="2"/>
  </r>
  <r>
    <x v="1"/>
    <x v="77"/>
    <x v="3"/>
    <x v="21"/>
    <n v="202"/>
    <x v="3"/>
  </r>
  <r>
    <x v="1"/>
    <x v="78"/>
    <x v="3"/>
    <x v="21"/>
    <n v="165"/>
    <x v="4"/>
  </r>
  <r>
    <x v="1"/>
    <x v="94"/>
    <x v="2"/>
    <x v="7"/>
    <n v="237"/>
    <x v="0"/>
  </r>
  <r>
    <x v="1"/>
    <x v="93"/>
    <x v="7"/>
    <x v="7"/>
    <n v="225"/>
    <x v="1"/>
  </r>
  <r>
    <x v="1"/>
    <x v="217"/>
    <x v="9"/>
    <x v="7"/>
    <n v="159"/>
    <x v="2"/>
  </r>
  <r>
    <x v="1"/>
    <x v="218"/>
    <x v="7"/>
    <x v="7"/>
    <n v="77"/>
    <x v="3"/>
  </r>
  <r>
    <x v="1"/>
    <x v="219"/>
    <x v="7"/>
    <x v="8"/>
    <n v="314"/>
    <x v="0"/>
  </r>
  <r>
    <x v="1"/>
    <x v="95"/>
    <x v="10"/>
    <x v="8"/>
    <n v="86"/>
    <x v="1"/>
  </r>
  <r>
    <x v="1"/>
    <x v="96"/>
    <x v="7"/>
    <x v="9"/>
    <n v="420"/>
    <x v="0"/>
  </r>
  <r>
    <x v="1"/>
    <x v="97"/>
    <x v="7"/>
    <x v="9"/>
    <n v="379"/>
    <x v="1"/>
  </r>
  <r>
    <x v="1"/>
    <x v="220"/>
    <x v="7"/>
    <x v="9"/>
    <n v="297"/>
    <x v="2"/>
  </r>
  <r>
    <x v="1"/>
    <x v="221"/>
    <x v="7"/>
    <x v="9"/>
    <n v="283"/>
    <x v="3"/>
  </r>
  <r>
    <x v="1"/>
    <x v="222"/>
    <x v="7"/>
    <x v="9"/>
    <n v="238"/>
    <x v="4"/>
  </r>
  <r>
    <x v="1"/>
    <x v="101"/>
    <x v="10"/>
    <x v="10"/>
    <n v="317"/>
    <x v="0"/>
  </r>
  <r>
    <x v="1"/>
    <x v="223"/>
    <x v="7"/>
    <x v="10"/>
    <n v="311"/>
    <x v="1"/>
  </r>
  <r>
    <x v="1"/>
    <x v="104"/>
    <x v="14"/>
    <x v="10"/>
    <n v="240"/>
    <x v="2"/>
  </r>
  <r>
    <x v="1"/>
    <x v="102"/>
    <x v="10"/>
    <x v="10"/>
    <n v="220"/>
    <x v="3"/>
  </r>
  <r>
    <x v="1"/>
    <x v="109"/>
    <x v="14"/>
    <x v="10"/>
    <n v="212"/>
    <x v="4"/>
  </r>
  <r>
    <x v="1"/>
    <x v="224"/>
    <x v="7"/>
    <x v="10"/>
    <n v="201"/>
    <x v="4"/>
  </r>
  <r>
    <x v="1"/>
    <x v="107"/>
    <x v="15"/>
    <x v="10"/>
    <n v="116"/>
    <x v="4"/>
  </r>
  <r>
    <x v="1"/>
    <x v="103"/>
    <x v="14"/>
    <x v="10"/>
    <n v="0"/>
    <x v="5"/>
  </r>
  <r>
    <x v="1"/>
    <x v="110"/>
    <x v="6"/>
    <x v="11"/>
    <n v="427"/>
    <x v="0"/>
  </r>
  <r>
    <x v="1"/>
    <x v="111"/>
    <x v="2"/>
    <x v="11"/>
    <n v="406"/>
    <x v="1"/>
  </r>
  <r>
    <x v="1"/>
    <x v="225"/>
    <x v="7"/>
    <x v="11"/>
    <n v="397"/>
    <x v="2"/>
  </r>
  <r>
    <x v="1"/>
    <x v="113"/>
    <x v="14"/>
    <x v="11"/>
    <n v="354"/>
    <x v="3"/>
  </r>
  <r>
    <x v="1"/>
    <x v="114"/>
    <x v="12"/>
    <x v="11"/>
    <n v="344"/>
    <x v="4"/>
  </r>
  <r>
    <x v="1"/>
    <x v="226"/>
    <x v="7"/>
    <x v="11"/>
    <n v="314"/>
    <x v="4"/>
  </r>
  <r>
    <x v="1"/>
    <x v="112"/>
    <x v="10"/>
    <x v="11"/>
    <n v="306"/>
    <x v="4"/>
  </r>
  <r>
    <x v="1"/>
    <x v="116"/>
    <x v="14"/>
    <x v="11"/>
    <n v="288"/>
    <x v="4"/>
  </r>
  <r>
    <x v="1"/>
    <x v="227"/>
    <x v="10"/>
    <x v="11"/>
    <n v="258"/>
    <x v="4"/>
  </r>
  <r>
    <x v="1"/>
    <x v="228"/>
    <x v="1"/>
    <x v="11"/>
    <n v="254"/>
    <x v="4"/>
  </r>
  <r>
    <x v="1"/>
    <x v="122"/>
    <x v="10"/>
    <x v="11"/>
    <n v="198"/>
    <x v="4"/>
  </r>
  <r>
    <x v="1"/>
    <x v="229"/>
    <x v="10"/>
    <x v="11"/>
    <n v="152"/>
    <x v="4"/>
  </r>
  <r>
    <x v="1"/>
    <x v="230"/>
    <x v="10"/>
    <x v="11"/>
    <n v="0"/>
    <x v="5"/>
  </r>
  <r>
    <x v="1"/>
    <x v="123"/>
    <x v="16"/>
    <x v="12"/>
    <n v="410"/>
    <x v="0"/>
  </r>
  <r>
    <x v="1"/>
    <x v="124"/>
    <x v="4"/>
    <x v="12"/>
    <n v="398"/>
    <x v="1"/>
  </r>
  <r>
    <x v="1"/>
    <x v="125"/>
    <x v="15"/>
    <x v="12"/>
    <n v="378"/>
    <x v="2"/>
  </r>
  <r>
    <x v="1"/>
    <x v="133"/>
    <x v="2"/>
    <x v="12"/>
    <n v="369"/>
    <x v="3"/>
  </r>
  <r>
    <x v="1"/>
    <x v="128"/>
    <x v="14"/>
    <x v="12"/>
    <n v="328"/>
    <x v="4"/>
  </r>
  <r>
    <x v="1"/>
    <x v="231"/>
    <x v="3"/>
    <x v="12"/>
    <n v="294"/>
    <x v="4"/>
  </r>
  <r>
    <x v="1"/>
    <x v="232"/>
    <x v="12"/>
    <x v="12"/>
    <n v="283"/>
    <x v="4"/>
  </r>
  <r>
    <x v="1"/>
    <x v="130"/>
    <x v="12"/>
    <x v="12"/>
    <n v="281"/>
    <x v="4"/>
  </r>
  <r>
    <x v="1"/>
    <x v="131"/>
    <x v="15"/>
    <x v="12"/>
    <n v="189"/>
    <x v="4"/>
  </r>
  <r>
    <x v="1"/>
    <x v="233"/>
    <x v="4"/>
    <x v="12"/>
    <n v="180"/>
    <x v="4"/>
  </r>
  <r>
    <x v="1"/>
    <x v="106"/>
    <x v="14"/>
    <x v="12"/>
    <n v="177"/>
    <x v="4"/>
  </r>
  <r>
    <x v="1"/>
    <x v="234"/>
    <x v="9"/>
    <x v="13"/>
    <n v="371"/>
    <x v="0"/>
  </r>
  <r>
    <x v="1"/>
    <x v="134"/>
    <x v="3"/>
    <x v="13"/>
    <n v="321"/>
    <x v="1"/>
  </r>
  <r>
    <x v="1"/>
    <x v="235"/>
    <x v="3"/>
    <x v="13"/>
    <n v="316"/>
    <x v="2"/>
  </r>
  <r>
    <x v="1"/>
    <x v="135"/>
    <x v="14"/>
    <x v="13"/>
    <n v="301"/>
    <x v="3"/>
  </r>
  <r>
    <x v="1"/>
    <x v="140"/>
    <x v="3"/>
    <x v="13"/>
    <n v="270"/>
    <x v="4"/>
  </r>
  <r>
    <x v="1"/>
    <x v="136"/>
    <x v="14"/>
    <x v="13"/>
    <n v="270"/>
    <x v="4"/>
  </r>
  <r>
    <x v="1"/>
    <x v="141"/>
    <x v="14"/>
    <x v="13"/>
    <n v="250"/>
    <x v="4"/>
  </r>
  <r>
    <x v="1"/>
    <x v="137"/>
    <x v="5"/>
    <x v="13"/>
    <n v="249"/>
    <x v="4"/>
  </r>
  <r>
    <x v="1"/>
    <x v="138"/>
    <x v="14"/>
    <x v="13"/>
    <n v="218"/>
    <x v="4"/>
  </r>
  <r>
    <x v="1"/>
    <x v="143"/>
    <x v="14"/>
    <x v="13"/>
    <n v="199"/>
    <x v="4"/>
  </r>
  <r>
    <x v="1"/>
    <x v="236"/>
    <x v="3"/>
    <x v="13"/>
    <n v="186"/>
    <x v="4"/>
  </r>
  <r>
    <x v="1"/>
    <x v="237"/>
    <x v="4"/>
    <x v="13"/>
    <n v="156"/>
    <x v="4"/>
  </r>
  <r>
    <x v="1"/>
    <x v="145"/>
    <x v="15"/>
    <x v="14"/>
    <n v="212"/>
    <x v="0"/>
  </r>
  <r>
    <x v="1"/>
    <x v="146"/>
    <x v="5"/>
    <x v="14"/>
    <n v="173"/>
    <x v="1"/>
  </r>
  <r>
    <x v="1"/>
    <x v="238"/>
    <x v="3"/>
    <x v="14"/>
    <n v="128.1"/>
    <x v="2"/>
  </r>
  <r>
    <x v="1"/>
    <x v="239"/>
    <x v="11"/>
    <x v="14"/>
    <n v="128"/>
    <x v="3"/>
  </r>
  <r>
    <x v="1"/>
    <x v="148"/>
    <x v="7"/>
    <x v="14"/>
    <n v="88"/>
    <x v="4"/>
  </r>
  <r>
    <x v="1"/>
    <x v="240"/>
    <x v="7"/>
    <x v="15"/>
    <n v="452"/>
    <x v="0"/>
  </r>
  <r>
    <x v="1"/>
    <x v="241"/>
    <x v="7"/>
    <x v="15"/>
    <n v="380"/>
    <x v="1"/>
  </r>
  <r>
    <x v="1"/>
    <x v="149"/>
    <x v="2"/>
    <x v="15"/>
    <n v="357"/>
    <x v="2"/>
  </r>
  <r>
    <x v="1"/>
    <x v="152"/>
    <x v="10"/>
    <x v="15"/>
    <n v="281"/>
    <x v="3"/>
  </r>
  <r>
    <x v="1"/>
    <x v="153"/>
    <x v="14"/>
    <x v="15"/>
    <n v="257"/>
    <x v="4"/>
  </r>
  <r>
    <x v="1"/>
    <x v="242"/>
    <x v="3"/>
    <x v="16"/>
    <n v="262"/>
    <x v="0"/>
  </r>
  <r>
    <x v="1"/>
    <x v="154"/>
    <x v="3"/>
    <x v="16"/>
    <n v="254"/>
    <x v="1"/>
  </r>
  <r>
    <x v="1"/>
    <x v="243"/>
    <x v="8"/>
    <x v="16"/>
    <n v="247"/>
    <x v="2"/>
  </r>
  <r>
    <x v="1"/>
    <x v="155"/>
    <x v="10"/>
    <x v="16"/>
    <n v="246"/>
    <x v="3"/>
  </r>
  <r>
    <x v="1"/>
    <x v="39"/>
    <x v="2"/>
    <x v="16"/>
    <n v="239"/>
    <x v="4"/>
  </r>
  <r>
    <x v="1"/>
    <x v="244"/>
    <x v="1"/>
    <x v="16"/>
    <n v="237"/>
    <x v="4"/>
  </r>
  <r>
    <x v="1"/>
    <x v="245"/>
    <x v="1"/>
    <x v="16"/>
    <n v="236"/>
    <x v="4"/>
  </r>
  <r>
    <x v="1"/>
    <x v="164"/>
    <x v="2"/>
    <x v="16"/>
    <n v="226"/>
    <x v="4"/>
  </r>
  <r>
    <x v="1"/>
    <x v="246"/>
    <x v="2"/>
    <x v="16"/>
    <n v="219"/>
    <x v="4"/>
  </r>
  <r>
    <x v="1"/>
    <x v="157"/>
    <x v="2"/>
    <x v="16"/>
    <n v="207"/>
    <x v="4"/>
  </r>
  <r>
    <x v="1"/>
    <x v="159"/>
    <x v="2"/>
    <x v="16"/>
    <n v="203"/>
    <x v="4"/>
  </r>
  <r>
    <x v="1"/>
    <x v="158"/>
    <x v="15"/>
    <x v="16"/>
    <n v="200"/>
    <x v="4"/>
  </r>
  <r>
    <x v="1"/>
    <x v="163"/>
    <x v="10"/>
    <x v="16"/>
    <n v="195"/>
    <x v="4"/>
  </r>
  <r>
    <x v="1"/>
    <x v="247"/>
    <x v="9"/>
    <x v="16"/>
    <n v="193"/>
    <x v="4"/>
  </r>
  <r>
    <x v="1"/>
    <x v="248"/>
    <x v="11"/>
    <x v="16"/>
    <n v="182"/>
    <x v="4"/>
  </r>
  <r>
    <x v="1"/>
    <x v="162"/>
    <x v="3"/>
    <x v="16"/>
    <n v="0"/>
    <x v="5"/>
  </r>
  <r>
    <x v="1"/>
    <x v="167"/>
    <x v="5"/>
    <x v="17"/>
    <n v="252"/>
    <x v="0"/>
  </r>
  <r>
    <x v="1"/>
    <x v="249"/>
    <x v="5"/>
    <x v="17"/>
    <n v="247"/>
    <x v="1"/>
  </r>
  <r>
    <x v="1"/>
    <x v="250"/>
    <x v="11"/>
    <x v="17"/>
    <n v="195"/>
    <x v="2"/>
  </r>
  <r>
    <x v="1"/>
    <x v="169"/>
    <x v="3"/>
    <x v="17"/>
    <n v="180"/>
    <x v="3"/>
  </r>
  <r>
    <x v="1"/>
    <x v="251"/>
    <x v="12"/>
    <x v="17"/>
    <n v="163"/>
    <x v="4"/>
  </r>
  <r>
    <x v="1"/>
    <x v="168"/>
    <x v="18"/>
    <x v="17"/>
    <n v="108"/>
    <x v="4"/>
  </r>
  <r>
    <x v="1"/>
    <x v="171"/>
    <x v="18"/>
    <x v="17"/>
    <n v="25"/>
    <x v="4"/>
  </r>
  <r>
    <x v="1"/>
    <x v="176"/>
    <x v="7"/>
    <x v="19"/>
    <n v="241"/>
    <x v="0"/>
  </r>
  <r>
    <x v="1"/>
    <x v="177"/>
    <x v="7"/>
    <x v="19"/>
    <n v="167"/>
    <x v="1"/>
  </r>
  <r>
    <x v="1"/>
    <x v="179"/>
    <x v="7"/>
    <x v="19"/>
    <n v="143"/>
    <x v="2"/>
  </r>
  <r>
    <x v="1"/>
    <x v="180"/>
    <x v="15"/>
    <x v="19"/>
    <n v="136"/>
    <x v="3"/>
  </r>
  <r>
    <x v="1"/>
    <x v="172"/>
    <x v="14"/>
    <x v="18"/>
    <n v="143"/>
    <x v="0"/>
  </r>
  <r>
    <x v="1"/>
    <x v="252"/>
    <x v="12"/>
    <x v="18"/>
    <n v="134"/>
    <x v="1"/>
  </r>
  <r>
    <x v="1"/>
    <x v="173"/>
    <x v="7"/>
    <x v="18"/>
    <n v="122"/>
    <x v="2"/>
  </r>
  <r>
    <x v="1"/>
    <x v="253"/>
    <x v="11"/>
    <x v="18"/>
    <n v="120"/>
    <x v="3"/>
  </r>
  <r>
    <x v="1"/>
    <x v="254"/>
    <x v="4"/>
    <x v="18"/>
    <n v="73"/>
    <x v="4"/>
  </r>
  <r>
    <x v="1"/>
    <x v="255"/>
    <x v="15"/>
    <x v="18"/>
    <n v="45"/>
    <x v="4"/>
  </r>
  <r>
    <x v="1"/>
    <x v="183"/>
    <x v="7"/>
    <x v="20"/>
    <n v="144"/>
    <x v="0"/>
  </r>
  <r>
    <x v="2"/>
    <x v="25"/>
    <x v="0"/>
    <x v="2"/>
    <n v="236"/>
    <x v="0"/>
  </r>
  <r>
    <x v="2"/>
    <x v="194"/>
    <x v="4"/>
    <x v="2"/>
    <n v="223"/>
    <x v="1"/>
  </r>
  <r>
    <x v="2"/>
    <x v="26"/>
    <x v="0"/>
    <x v="2"/>
    <n v="221"/>
    <x v="2"/>
  </r>
  <r>
    <x v="2"/>
    <x v="193"/>
    <x v="0"/>
    <x v="2"/>
    <n v="213"/>
    <x v="3"/>
  </r>
  <r>
    <x v="2"/>
    <x v="29"/>
    <x v="0"/>
    <x v="2"/>
    <n v="212"/>
    <x v="4"/>
  </r>
  <r>
    <x v="2"/>
    <x v="44"/>
    <x v="12"/>
    <x v="2"/>
    <n v="209"/>
    <x v="4"/>
  </r>
  <r>
    <x v="2"/>
    <x v="41"/>
    <x v="11"/>
    <x v="2"/>
    <n v="202.1"/>
    <x v="4"/>
  </r>
  <r>
    <x v="2"/>
    <x v="32"/>
    <x v="4"/>
    <x v="2"/>
    <n v="202"/>
    <x v="4"/>
  </r>
  <r>
    <x v="2"/>
    <x v="195"/>
    <x v="12"/>
    <x v="2"/>
    <n v="201"/>
    <x v="4"/>
  </r>
  <r>
    <x v="2"/>
    <x v="42"/>
    <x v="3"/>
    <x v="2"/>
    <n v="192"/>
    <x v="4"/>
  </r>
  <r>
    <x v="2"/>
    <x v="31"/>
    <x v="4"/>
    <x v="2"/>
    <n v="189"/>
    <x v="4"/>
  </r>
  <r>
    <x v="2"/>
    <x v="33"/>
    <x v="4"/>
    <x v="2"/>
    <n v="183"/>
    <x v="4"/>
  </r>
  <r>
    <x v="2"/>
    <x v="40"/>
    <x v="12"/>
    <x v="2"/>
    <n v="171"/>
    <x v="4"/>
  </r>
  <r>
    <x v="2"/>
    <x v="48"/>
    <x v="4"/>
    <x v="3"/>
    <n v="230"/>
    <x v="0"/>
  </r>
  <r>
    <x v="2"/>
    <x v="61"/>
    <x v="0"/>
    <x v="3"/>
    <n v="213"/>
    <x v="1"/>
  </r>
  <r>
    <x v="2"/>
    <x v="55"/>
    <x v="5"/>
    <x v="3"/>
    <n v="201"/>
    <x v="2"/>
  </r>
  <r>
    <x v="2"/>
    <x v="256"/>
    <x v="12"/>
    <x v="3"/>
    <n v="190"/>
    <x v="3"/>
  </r>
  <r>
    <x v="2"/>
    <x v="54"/>
    <x v="5"/>
    <x v="3"/>
    <n v="176"/>
    <x v="4"/>
  </r>
  <r>
    <x v="2"/>
    <x v="200"/>
    <x v="12"/>
    <x v="3"/>
    <n v="170"/>
    <x v="4"/>
  </r>
  <r>
    <x v="2"/>
    <x v="257"/>
    <x v="0"/>
    <x v="3"/>
    <n v="166"/>
    <x v="4"/>
  </r>
  <r>
    <x v="2"/>
    <x v="52"/>
    <x v="0"/>
    <x v="3"/>
    <n v="155"/>
    <x v="4"/>
  </r>
  <r>
    <x v="2"/>
    <x v="258"/>
    <x v="3"/>
    <x v="3"/>
    <n v="151"/>
    <x v="4"/>
  </r>
  <r>
    <x v="2"/>
    <x v="57"/>
    <x v="9"/>
    <x v="3"/>
    <n v="149"/>
    <x v="4"/>
  </r>
  <r>
    <x v="2"/>
    <x v="259"/>
    <x v="0"/>
    <x v="3"/>
    <n v="132"/>
    <x v="4"/>
  </r>
  <r>
    <x v="2"/>
    <x v="260"/>
    <x v="5"/>
    <x v="3"/>
    <n v="128"/>
    <x v="4"/>
  </r>
  <r>
    <x v="2"/>
    <x v="0"/>
    <x v="0"/>
    <x v="0"/>
    <n v="245"/>
    <x v="0"/>
  </r>
  <r>
    <x v="2"/>
    <x v="16"/>
    <x v="0"/>
    <x v="0"/>
    <n v="242"/>
    <x v="1"/>
  </r>
  <r>
    <x v="2"/>
    <x v="9"/>
    <x v="4"/>
    <x v="0"/>
    <n v="239"/>
    <x v="2"/>
  </r>
  <r>
    <x v="2"/>
    <x v="261"/>
    <x v="17"/>
    <x v="0"/>
    <n v="236"/>
    <x v="3"/>
  </r>
  <r>
    <x v="2"/>
    <x v="12"/>
    <x v="4"/>
    <x v="0"/>
    <n v="235"/>
    <x v="4"/>
  </r>
  <r>
    <x v="2"/>
    <x v="6"/>
    <x v="3"/>
    <x v="0"/>
    <n v="233"/>
    <x v="4"/>
  </r>
  <r>
    <x v="2"/>
    <x v="2"/>
    <x v="1"/>
    <x v="0"/>
    <n v="232"/>
    <x v="4"/>
  </r>
  <r>
    <x v="2"/>
    <x v="7"/>
    <x v="3"/>
    <x v="0"/>
    <n v="231"/>
    <x v="4"/>
  </r>
  <r>
    <x v="2"/>
    <x v="24"/>
    <x v="3"/>
    <x v="0"/>
    <n v="229"/>
    <x v="4"/>
  </r>
  <r>
    <x v="2"/>
    <x v="1"/>
    <x v="0"/>
    <x v="0"/>
    <n v="226"/>
    <x v="4"/>
  </r>
  <r>
    <x v="2"/>
    <x v="37"/>
    <x v="4"/>
    <x v="0"/>
    <n v="221"/>
    <x v="4"/>
  </r>
  <r>
    <x v="2"/>
    <x v="15"/>
    <x v="6"/>
    <x v="0"/>
    <n v="215"/>
    <x v="4"/>
  </r>
  <r>
    <x v="2"/>
    <x v="10"/>
    <x v="5"/>
    <x v="0"/>
    <n v="200"/>
    <x v="4"/>
  </r>
  <r>
    <x v="2"/>
    <x v="262"/>
    <x v="3"/>
    <x v="0"/>
    <n v="198"/>
    <x v="4"/>
  </r>
  <r>
    <x v="2"/>
    <x v="13"/>
    <x v="6"/>
    <x v="0"/>
    <n v="195"/>
    <x v="4"/>
  </r>
  <r>
    <x v="2"/>
    <x v="5"/>
    <x v="3"/>
    <x v="0"/>
    <n v="182"/>
    <x v="4"/>
  </r>
  <r>
    <x v="2"/>
    <x v="189"/>
    <x v="0"/>
    <x v="1"/>
    <n v="227"/>
    <x v="0"/>
  </r>
  <r>
    <x v="2"/>
    <x v="62"/>
    <x v="0"/>
    <x v="1"/>
    <n v="221"/>
    <x v="1"/>
  </r>
  <r>
    <x v="2"/>
    <x v="192"/>
    <x v="4"/>
    <x v="1"/>
    <n v="217"/>
    <x v="2"/>
  </r>
  <r>
    <x v="2"/>
    <x v="18"/>
    <x v="0"/>
    <x v="1"/>
    <n v="196"/>
    <x v="3"/>
  </r>
  <r>
    <x v="2"/>
    <x v="263"/>
    <x v="1"/>
    <x v="1"/>
    <n v="135"/>
    <x v="4"/>
  </r>
  <r>
    <x v="2"/>
    <x v="65"/>
    <x v="11"/>
    <x v="4"/>
    <n v="220"/>
    <x v="0"/>
  </r>
  <r>
    <x v="2"/>
    <x v="64"/>
    <x v="1"/>
    <x v="4"/>
    <n v="216"/>
    <x v="1"/>
  </r>
  <r>
    <x v="2"/>
    <x v="264"/>
    <x v="11"/>
    <x v="4"/>
    <n v="209"/>
    <x v="2"/>
  </r>
  <r>
    <x v="2"/>
    <x v="248"/>
    <x v="11"/>
    <x v="4"/>
    <n v="207"/>
    <x v="3"/>
  </r>
  <r>
    <x v="2"/>
    <x v="204"/>
    <x v="0"/>
    <x v="4"/>
    <n v="204"/>
    <x v="4"/>
  </r>
  <r>
    <x v="2"/>
    <x v="207"/>
    <x v="12"/>
    <x v="4"/>
    <n v="202"/>
    <x v="4"/>
  </r>
  <r>
    <x v="2"/>
    <x v="265"/>
    <x v="12"/>
    <x v="4"/>
    <n v="199"/>
    <x v="4"/>
  </r>
  <r>
    <x v="2"/>
    <x v="266"/>
    <x v="4"/>
    <x v="4"/>
    <n v="198"/>
    <x v="4"/>
  </r>
  <r>
    <x v="2"/>
    <x v="267"/>
    <x v="1"/>
    <x v="4"/>
    <n v="143"/>
    <x v="4"/>
  </r>
  <r>
    <x v="2"/>
    <x v="268"/>
    <x v="11"/>
    <x v="4"/>
    <n v="140"/>
    <x v="4"/>
  </r>
  <r>
    <x v="2"/>
    <x v="269"/>
    <x v="11"/>
    <x v="4"/>
    <n v="136"/>
    <x v="4"/>
  </r>
  <r>
    <x v="2"/>
    <x v="270"/>
    <x v="4"/>
    <x v="4"/>
    <n v="103"/>
    <x v="4"/>
  </r>
  <r>
    <x v="2"/>
    <x v="271"/>
    <x v="11"/>
    <x v="4"/>
    <n v="96"/>
    <x v="4"/>
  </r>
  <r>
    <x v="2"/>
    <x v="272"/>
    <x v="11"/>
    <x v="4"/>
    <n v="82"/>
    <x v="4"/>
  </r>
  <r>
    <x v="2"/>
    <x v="80"/>
    <x v="8"/>
    <x v="6"/>
    <n v="211"/>
    <x v="0"/>
  </r>
  <r>
    <x v="2"/>
    <x v="83"/>
    <x v="5"/>
    <x v="6"/>
    <n v="206"/>
    <x v="1"/>
  </r>
  <r>
    <x v="2"/>
    <x v="79"/>
    <x v="5"/>
    <x v="6"/>
    <n v="204.1"/>
    <x v="2"/>
  </r>
  <r>
    <x v="2"/>
    <x v="84"/>
    <x v="0"/>
    <x v="6"/>
    <n v="204"/>
    <x v="3"/>
  </r>
  <r>
    <x v="2"/>
    <x v="273"/>
    <x v="17"/>
    <x v="6"/>
    <n v="202"/>
    <x v="4"/>
  </r>
  <r>
    <x v="2"/>
    <x v="8"/>
    <x v="4"/>
    <x v="6"/>
    <n v="198"/>
    <x v="4"/>
  </r>
  <r>
    <x v="2"/>
    <x v="213"/>
    <x v="0"/>
    <x v="6"/>
    <n v="166"/>
    <x v="4"/>
  </r>
  <r>
    <x v="2"/>
    <x v="274"/>
    <x v="4"/>
    <x v="6"/>
    <n v="165"/>
    <x v="4"/>
  </r>
  <r>
    <x v="2"/>
    <x v="91"/>
    <x v="0"/>
    <x v="6"/>
    <n v="144"/>
    <x v="4"/>
  </r>
  <r>
    <x v="2"/>
    <x v="76"/>
    <x v="3"/>
    <x v="21"/>
    <n v="196"/>
    <x v="0"/>
  </r>
  <r>
    <x v="2"/>
    <x v="75"/>
    <x v="3"/>
    <x v="21"/>
    <n v="175"/>
    <x v="1"/>
  </r>
  <r>
    <x v="2"/>
    <x v="216"/>
    <x v="5"/>
    <x v="21"/>
    <n v="172"/>
    <x v="2"/>
  </r>
  <r>
    <x v="2"/>
    <x v="164"/>
    <x v="2"/>
    <x v="16"/>
    <n v="241"/>
    <x v="0"/>
  </r>
  <r>
    <x v="2"/>
    <x v="155"/>
    <x v="10"/>
    <x v="16"/>
    <n v="236"/>
    <x v="1"/>
  </r>
  <r>
    <x v="2"/>
    <x v="158"/>
    <x v="15"/>
    <x v="16"/>
    <n v="203"/>
    <x v="2"/>
  </r>
  <r>
    <x v="2"/>
    <x v="159"/>
    <x v="2"/>
    <x v="16"/>
    <n v="200"/>
    <x v="3"/>
  </r>
  <r>
    <x v="2"/>
    <x v="163"/>
    <x v="10"/>
    <x v="16"/>
    <n v="196"/>
    <x v="4"/>
  </r>
  <r>
    <x v="2"/>
    <x v="275"/>
    <x v="11"/>
    <x v="16"/>
    <n v="193"/>
    <x v="4"/>
  </r>
  <r>
    <x v="2"/>
    <x v="156"/>
    <x v="0"/>
    <x v="16"/>
    <n v="187"/>
    <x v="4"/>
  </r>
  <r>
    <x v="2"/>
    <x v="276"/>
    <x v="11"/>
    <x v="16"/>
    <n v="179"/>
    <x v="4"/>
  </r>
  <r>
    <x v="2"/>
    <x v="277"/>
    <x v="11"/>
    <x v="16"/>
    <n v="173"/>
    <x v="4"/>
  </r>
  <r>
    <x v="2"/>
    <x v="278"/>
    <x v="11"/>
    <x v="16"/>
    <n v="155"/>
    <x v="4"/>
  </r>
  <r>
    <x v="2"/>
    <x v="279"/>
    <x v="12"/>
    <x v="16"/>
    <n v="153"/>
    <x v="4"/>
  </r>
  <r>
    <x v="2"/>
    <x v="280"/>
    <x v="11"/>
    <x v="16"/>
    <n v="123"/>
    <x v="4"/>
  </r>
  <r>
    <x v="2"/>
    <x v="281"/>
    <x v="0"/>
    <x v="16"/>
    <n v="118"/>
    <x v="4"/>
  </r>
  <r>
    <x v="2"/>
    <x v="93"/>
    <x v="7"/>
    <x v="7"/>
    <n v="215"/>
    <x v="0"/>
  </r>
  <r>
    <x v="2"/>
    <x v="282"/>
    <x v="17"/>
    <x v="7"/>
    <n v="214"/>
    <x v="1"/>
  </r>
  <r>
    <x v="2"/>
    <x v="283"/>
    <x v="1"/>
    <x v="7"/>
    <n v="166"/>
    <x v="2"/>
  </r>
  <r>
    <x v="2"/>
    <x v="284"/>
    <x v="11"/>
    <x v="7"/>
    <n v="140"/>
    <x v="3"/>
  </r>
  <r>
    <x v="2"/>
    <x v="285"/>
    <x v="11"/>
    <x v="7"/>
    <n v="97"/>
    <x v="4"/>
  </r>
  <r>
    <x v="2"/>
    <x v="286"/>
    <x v="11"/>
    <x v="7"/>
    <n v="70"/>
    <x v="4"/>
  </r>
  <r>
    <x v="2"/>
    <x v="219"/>
    <x v="7"/>
    <x v="8"/>
    <n v="285"/>
    <x v="0"/>
  </r>
  <r>
    <x v="2"/>
    <x v="95"/>
    <x v="10"/>
    <x v="8"/>
    <n v="276"/>
    <x v="1"/>
  </r>
  <r>
    <x v="2"/>
    <x v="287"/>
    <x v="11"/>
    <x v="8"/>
    <n v="177"/>
    <x v="2"/>
  </r>
  <r>
    <x v="2"/>
    <x v="153"/>
    <x v="14"/>
    <x v="8"/>
    <n v="138"/>
    <x v="3"/>
  </r>
  <r>
    <x v="2"/>
    <x v="96"/>
    <x v="7"/>
    <x v="9"/>
    <n v="382"/>
    <x v="0"/>
  </r>
  <r>
    <x v="2"/>
    <x v="98"/>
    <x v="7"/>
    <x v="9"/>
    <n v="359"/>
    <x v="1"/>
  </r>
  <r>
    <x v="2"/>
    <x v="97"/>
    <x v="7"/>
    <x v="9"/>
    <n v="345"/>
    <x v="2"/>
  </r>
  <r>
    <x v="2"/>
    <x v="288"/>
    <x v="7"/>
    <x v="9"/>
    <n v="335"/>
    <x v="3"/>
  </r>
  <r>
    <x v="2"/>
    <x v="221"/>
    <x v="7"/>
    <x v="9"/>
    <n v="331"/>
    <x v="4"/>
  </r>
  <r>
    <x v="2"/>
    <x v="289"/>
    <x v="18"/>
    <x v="9"/>
    <n v="324"/>
    <x v="4"/>
  </r>
  <r>
    <x v="2"/>
    <x v="290"/>
    <x v="11"/>
    <x v="9"/>
    <n v="294"/>
    <x v="4"/>
  </r>
  <r>
    <x v="2"/>
    <x v="291"/>
    <x v="11"/>
    <x v="9"/>
    <n v="228"/>
    <x v="4"/>
  </r>
  <r>
    <x v="2"/>
    <x v="292"/>
    <x v="11"/>
    <x v="9"/>
    <n v="225"/>
    <x v="4"/>
  </r>
  <r>
    <x v="2"/>
    <x v="104"/>
    <x v="14"/>
    <x v="10"/>
    <n v="219"/>
    <x v="0"/>
  </r>
  <r>
    <x v="2"/>
    <x v="223"/>
    <x v="7"/>
    <x v="10"/>
    <n v="204"/>
    <x v="1"/>
  </r>
  <r>
    <x v="2"/>
    <x v="107"/>
    <x v="15"/>
    <x v="10"/>
    <n v="132"/>
    <x v="2"/>
  </r>
  <r>
    <x v="2"/>
    <x v="105"/>
    <x v="7"/>
    <x v="10"/>
    <n v="94"/>
    <x v="3"/>
  </r>
  <r>
    <x v="2"/>
    <x v="109"/>
    <x v="14"/>
    <x v="10"/>
    <n v="85"/>
    <x v="4"/>
  </r>
  <r>
    <x v="2"/>
    <x v="225"/>
    <x v="7"/>
    <x v="11"/>
    <n v="371"/>
    <x v="0"/>
  </r>
  <r>
    <x v="2"/>
    <x v="110"/>
    <x v="6"/>
    <x v="11"/>
    <n v="350"/>
    <x v="1"/>
  </r>
  <r>
    <x v="2"/>
    <x v="113"/>
    <x v="14"/>
    <x v="11"/>
    <n v="333"/>
    <x v="2"/>
  </r>
  <r>
    <x v="2"/>
    <x v="115"/>
    <x v="2"/>
    <x v="11"/>
    <n v="323"/>
    <x v="3"/>
  </r>
  <r>
    <x v="2"/>
    <x v="114"/>
    <x v="12"/>
    <x v="11"/>
    <n v="254"/>
    <x v="4"/>
  </r>
  <r>
    <x v="2"/>
    <x v="112"/>
    <x v="10"/>
    <x v="11"/>
    <n v="234"/>
    <x v="4"/>
  </r>
  <r>
    <x v="2"/>
    <x v="116"/>
    <x v="14"/>
    <x v="11"/>
    <n v="218"/>
    <x v="4"/>
  </r>
  <r>
    <x v="2"/>
    <x v="227"/>
    <x v="10"/>
    <x v="11"/>
    <n v="205"/>
    <x v="4"/>
  </r>
  <r>
    <x v="2"/>
    <x v="122"/>
    <x v="10"/>
    <x v="11"/>
    <n v="174"/>
    <x v="4"/>
  </r>
  <r>
    <x v="2"/>
    <x v="117"/>
    <x v="10"/>
    <x v="11"/>
    <n v="0"/>
    <x v="5"/>
  </r>
  <r>
    <x v="2"/>
    <x v="123"/>
    <x v="16"/>
    <x v="12"/>
    <n v="385"/>
    <x v="0"/>
  </r>
  <r>
    <x v="2"/>
    <x v="125"/>
    <x v="15"/>
    <x v="12"/>
    <n v="377"/>
    <x v="1"/>
  </r>
  <r>
    <x v="2"/>
    <x v="128"/>
    <x v="14"/>
    <x v="12"/>
    <n v="346"/>
    <x v="2"/>
  </r>
  <r>
    <x v="2"/>
    <x v="124"/>
    <x v="4"/>
    <x v="12"/>
    <n v="343"/>
    <x v="3"/>
  </r>
  <r>
    <x v="2"/>
    <x v="133"/>
    <x v="2"/>
    <x v="12"/>
    <n v="330"/>
    <x v="4"/>
  </r>
  <r>
    <x v="2"/>
    <x v="232"/>
    <x v="12"/>
    <x v="12"/>
    <n v="312"/>
    <x v="4"/>
  </r>
  <r>
    <x v="2"/>
    <x v="231"/>
    <x v="3"/>
    <x v="12"/>
    <n v="257"/>
    <x v="4"/>
  </r>
  <r>
    <x v="2"/>
    <x v="130"/>
    <x v="12"/>
    <x v="12"/>
    <n v="209"/>
    <x v="4"/>
  </r>
  <r>
    <x v="2"/>
    <x v="293"/>
    <x v="11"/>
    <x v="12"/>
    <n v="202"/>
    <x v="4"/>
  </r>
  <r>
    <x v="2"/>
    <x v="294"/>
    <x v="11"/>
    <x v="12"/>
    <n v="182"/>
    <x v="4"/>
  </r>
  <r>
    <x v="2"/>
    <x v="295"/>
    <x v="11"/>
    <x v="12"/>
    <n v="179"/>
    <x v="4"/>
  </r>
  <r>
    <x v="2"/>
    <x v="296"/>
    <x v="11"/>
    <x v="12"/>
    <n v="86"/>
    <x v="4"/>
  </r>
  <r>
    <x v="2"/>
    <x v="131"/>
    <x v="15"/>
    <x v="12"/>
    <n v="0"/>
    <x v="5"/>
  </r>
  <r>
    <x v="2"/>
    <x v="136"/>
    <x v="14"/>
    <x v="13"/>
    <n v="294"/>
    <x v="0"/>
  </r>
  <r>
    <x v="2"/>
    <x v="135"/>
    <x v="14"/>
    <x v="13"/>
    <n v="258"/>
    <x v="1"/>
  </r>
  <r>
    <x v="2"/>
    <x v="137"/>
    <x v="5"/>
    <x v="13"/>
    <n v="256"/>
    <x v="2"/>
  </r>
  <r>
    <x v="2"/>
    <x v="134"/>
    <x v="3"/>
    <x v="13"/>
    <n v="237"/>
    <x v="3"/>
  </r>
  <r>
    <x v="2"/>
    <x v="138"/>
    <x v="14"/>
    <x v="13"/>
    <n v="213"/>
    <x v="4"/>
  </r>
  <r>
    <x v="2"/>
    <x v="140"/>
    <x v="3"/>
    <x v="13"/>
    <n v="207"/>
    <x v="4"/>
  </r>
  <r>
    <x v="2"/>
    <x v="235"/>
    <x v="3"/>
    <x v="13"/>
    <n v="200"/>
    <x v="4"/>
  </r>
  <r>
    <x v="2"/>
    <x v="237"/>
    <x v="4"/>
    <x v="13"/>
    <n v="182"/>
    <x v="4"/>
  </r>
  <r>
    <x v="2"/>
    <x v="143"/>
    <x v="14"/>
    <x v="13"/>
    <n v="127"/>
    <x v="4"/>
  </r>
  <r>
    <x v="2"/>
    <x v="297"/>
    <x v="11"/>
    <x v="13"/>
    <n v="121"/>
    <x v="4"/>
  </r>
  <r>
    <x v="2"/>
    <x v="298"/>
    <x v="11"/>
    <x v="14"/>
    <n v="238"/>
    <x v="0"/>
  </r>
  <r>
    <x v="2"/>
    <x v="145"/>
    <x v="15"/>
    <x v="14"/>
    <n v="179"/>
    <x v="1"/>
  </r>
  <r>
    <x v="2"/>
    <x v="147"/>
    <x v="3"/>
    <x v="14"/>
    <n v="147"/>
    <x v="2"/>
  </r>
  <r>
    <x v="2"/>
    <x v="239"/>
    <x v="11"/>
    <x v="14"/>
    <n v="96"/>
    <x v="3"/>
  </r>
  <r>
    <x v="2"/>
    <x v="240"/>
    <x v="7"/>
    <x v="15"/>
    <n v="399"/>
    <x v="0"/>
  </r>
  <r>
    <x v="2"/>
    <x v="241"/>
    <x v="7"/>
    <x v="15"/>
    <n v="379"/>
    <x v="1"/>
  </r>
  <r>
    <x v="2"/>
    <x v="149"/>
    <x v="2"/>
    <x v="15"/>
    <n v="306"/>
    <x v="2"/>
  </r>
  <r>
    <x v="2"/>
    <x v="151"/>
    <x v="3"/>
    <x v="15"/>
    <n v="300"/>
    <x v="3"/>
  </r>
  <r>
    <x v="2"/>
    <x v="152"/>
    <x v="10"/>
    <x v="15"/>
    <n v="233"/>
    <x v="4"/>
  </r>
  <r>
    <x v="2"/>
    <x v="150"/>
    <x v="9"/>
    <x v="15"/>
    <n v="0"/>
    <x v="5"/>
  </r>
  <r>
    <x v="2"/>
    <x v="168"/>
    <x v="18"/>
    <x v="17"/>
    <n v="216"/>
    <x v="0"/>
  </r>
  <r>
    <x v="2"/>
    <x v="169"/>
    <x v="3"/>
    <x v="17"/>
    <n v="210"/>
    <x v="1"/>
  </r>
  <r>
    <x v="2"/>
    <x v="299"/>
    <x v="11"/>
    <x v="17"/>
    <n v="175"/>
    <x v="2"/>
  </r>
  <r>
    <x v="2"/>
    <x v="250"/>
    <x v="11"/>
    <x v="17"/>
    <n v="158"/>
    <x v="3"/>
  </r>
  <r>
    <x v="2"/>
    <x v="251"/>
    <x v="12"/>
    <x v="17"/>
    <n v="148"/>
    <x v="4"/>
  </r>
  <r>
    <x v="2"/>
    <x v="300"/>
    <x v="11"/>
    <x v="17"/>
    <n v="147"/>
    <x v="4"/>
  </r>
  <r>
    <x v="2"/>
    <x v="171"/>
    <x v="18"/>
    <x v="17"/>
    <n v="102"/>
    <x v="4"/>
  </r>
  <r>
    <x v="2"/>
    <x v="177"/>
    <x v="7"/>
    <x v="19"/>
    <n v="124"/>
    <x v="0"/>
  </r>
  <r>
    <x v="2"/>
    <x v="176"/>
    <x v="7"/>
    <x v="19"/>
    <n v="108.1"/>
    <x v="1"/>
  </r>
  <r>
    <x v="2"/>
    <x v="180"/>
    <x v="15"/>
    <x v="19"/>
    <n v="108"/>
    <x v="2"/>
  </r>
  <r>
    <x v="2"/>
    <x v="179"/>
    <x v="7"/>
    <x v="19"/>
    <n v="82"/>
    <x v="3"/>
  </r>
  <r>
    <x v="2"/>
    <x v="301"/>
    <x v="11"/>
    <x v="19"/>
    <n v="56"/>
    <x v="4"/>
  </r>
  <r>
    <x v="2"/>
    <x v="302"/>
    <x v="11"/>
    <x v="18"/>
    <n v="150"/>
    <x v="0"/>
  </r>
  <r>
    <x v="2"/>
    <x v="252"/>
    <x v="12"/>
    <x v="18"/>
    <n v="132"/>
    <x v="1"/>
  </r>
  <r>
    <x v="2"/>
    <x v="253"/>
    <x v="11"/>
    <x v="18"/>
    <n v="117"/>
    <x v="2"/>
  </r>
  <r>
    <x v="2"/>
    <x v="174"/>
    <x v="3"/>
    <x v="18"/>
    <n v="105"/>
    <x v="3"/>
  </r>
  <r>
    <x v="2"/>
    <x v="254"/>
    <x v="4"/>
    <x v="18"/>
    <n v="76"/>
    <x v="4"/>
  </r>
  <r>
    <x v="2"/>
    <x v="303"/>
    <x v="11"/>
    <x v="18"/>
    <n v="46"/>
    <x v="4"/>
  </r>
  <r>
    <x v="2"/>
    <x v="183"/>
    <x v="7"/>
    <x v="20"/>
    <n v="114"/>
    <x v="0"/>
  </r>
  <r>
    <x v="2"/>
    <x v="304"/>
    <x v="15"/>
    <x v="20"/>
    <n v="67"/>
    <x v="1"/>
  </r>
  <r>
    <x v="3"/>
    <x v="0"/>
    <x v="0"/>
    <x v="0"/>
    <n v="245"/>
    <x v="0"/>
  </r>
  <r>
    <x v="3"/>
    <x v="12"/>
    <x v="4"/>
    <x v="0"/>
    <n v="236"/>
    <x v="1"/>
  </r>
  <r>
    <x v="3"/>
    <x v="7"/>
    <x v="3"/>
    <x v="0"/>
    <n v="235.1"/>
    <x v="2"/>
  </r>
  <r>
    <x v="3"/>
    <x v="10"/>
    <x v="5"/>
    <x v="0"/>
    <n v="235"/>
    <x v="3"/>
  </r>
  <r>
    <x v="3"/>
    <x v="2"/>
    <x v="1"/>
    <x v="0"/>
    <n v="234"/>
    <x v="4"/>
  </r>
  <r>
    <x v="3"/>
    <x v="305"/>
    <x v="5"/>
    <x v="0"/>
    <n v="232"/>
    <x v="4"/>
  </r>
  <r>
    <x v="3"/>
    <x v="16"/>
    <x v="0"/>
    <x v="0"/>
    <n v="231"/>
    <x v="4"/>
  </r>
  <r>
    <x v="3"/>
    <x v="24"/>
    <x v="3"/>
    <x v="0"/>
    <n v="230"/>
    <x v="4"/>
  </r>
  <r>
    <x v="3"/>
    <x v="6"/>
    <x v="3"/>
    <x v="0"/>
    <n v="228"/>
    <x v="4"/>
  </r>
  <r>
    <x v="3"/>
    <x v="13"/>
    <x v="6"/>
    <x v="0"/>
    <n v="226"/>
    <x v="4"/>
  </r>
  <r>
    <x v="3"/>
    <x v="5"/>
    <x v="3"/>
    <x v="0"/>
    <n v="222"/>
    <x v="4"/>
  </r>
  <r>
    <x v="3"/>
    <x v="4"/>
    <x v="3"/>
    <x v="0"/>
    <n v="222"/>
    <x v="4"/>
  </r>
  <r>
    <x v="3"/>
    <x v="1"/>
    <x v="0"/>
    <x v="0"/>
    <n v="212"/>
    <x v="4"/>
  </r>
  <r>
    <x v="3"/>
    <x v="262"/>
    <x v="3"/>
    <x v="0"/>
    <n v="211"/>
    <x v="4"/>
  </r>
  <r>
    <x v="3"/>
    <x v="306"/>
    <x v="5"/>
    <x v="0"/>
    <n v="195"/>
    <x v="4"/>
  </r>
  <r>
    <x v="3"/>
    <x v="307"/>
    <x v="5"/>
    <x v="0"/>
    <n v="148"/>
    <x v="4"/>
  </r>
  <r>
    <x v="3"/>
    <x v="308"/>
    <x v="5"/>
    <x v="0"/>
    <n v="0"/>
    <x v="5"/>
  </r>
  <r>
    <x v="3"/>
    <x v="309"/>
    <x v="5"/>
    <x v="0"/>
    <n v="0"/>
    <x v="5"/>
  </r>
  <r>
    <x v="3"/>
    <x v="310"/>
    <x v="5"/>
    <x v="0"/>
    <n v="0"/>
    <x v="5"/>
  </r>
  <r>
    <x v="3"/>
    <x v="311"/>
    <x v="5"/>
    <x v="0"/>
    <n v="0"/>
    <x v="5"/>
  </r>
  <r>
    <x v="3"/>
    <x v="19"/>
    <x v="9"/>
    <x v="1"/>
    <n v="220"/>
    <x v="0"/>
  </r>
  <r>
    <x v="3"/>
    <x v="18"/>
    <x v="0"/>
    <x v="1"/>
    <n v="210"/>
    <x v="1"/>
  </r>
  <r>
    <x v="3"/>
    <x v="192"/>
    <x v="4"/>
    <x v="1"/>
    <n v="202"/>
    <x v="2"/>
  </r>
  <r>
    <x v="3"/>
    <x v="191"/>
    <x v="15"/>
    <x v="1"/>
    <n v="199"/>
    <x v="3"/>
  </r>
  <r>
    <x v="3"/>
    <x v="263"/>
    <x v="1"/>
    <x v="1"/>
    <n v="187"/>
    <x v="4"/>
  </r>
  <r>
    <x v="3"/>
    <x v="62"/>
    <x v="0"/>
    <x v="1"/>
    <n v="181"/>
    <x v="4"/>
  </r>
  <r>
    <x v="3"/>
    <x v="312"/>
    <x v="5"/>
    <x v="1"/>
    <n v="0"/>
    <x v="5"/>
  </r>
  <r>
    <x v="3"/>
    <x v="26"/>
    <x v="0"/>
    <x v="2"/>
    <n v="232"/>
    <x v="0"/>
  </r>
  <r>
    <x v="3"/>
    <x v="25"/>
    <x v="0"/>
    <x v="2"/>
    <n v="225.1"/>
    <x v="1"/>
  </r>
  <r>
    <x v="3"/>
    <x v="44"/>
    <x v="12"/>
    <x v="2"/>
    <n v="225"/>
    <x v="2"/>
  </r>
  <r>
    <x v="3"/>
    <x v="35"/>
    <x v="11"/>
    <x v="2"/>
    <n v="217"/>
    <x v="3"/>
  </r>
  <r>
    <x v="3"/>
    <x v="194"/>
    <x v="4"/>
    <x v="2"/>
    <n v="216"/>
    <x v="4"/>
  </r>
  <r>
    <x v="3"/>
    <x v="193"/>
    <x v="0"/>
    <x v="2"/>
    <n v="214"/>
    <x v="4"/>
  </r>
  <r>
    <x v="3"/>
    <x v="33"/>
    <x v="4"/>
    <x v="2"/>
    <n v="209"/>
    <x v="4"/>
  </r>
  <r>
    <x v="3"/>
    <x v="195"/>
    <x v="12"/>
    <x v="2"/>
    <n v="207"/>
    <x v="4"/>
  </r>
  <r>
    <x v="3"/>
    <x v="42"/>
    <x v="3"/>
    <x v="2"/>
    <n v="204"/>
    <x v="4"/>
  </r>
  <r>
    <x v="3"/>
    <x v="313"/>
    <x v="12"/>
    <x v="2"/>
    <n v="199"/>
    <x v="4"/>
  </r>
  <r>
    <x v="3"/>
    <x v="32"/>
    <x v="4"/>
    <x v="2"/>
    <n v="178"/>
    <x v="4"/>
  </r>
  <r>
    <x v="3"/>
    <x v="314"/>
    <x v="5"/>
    <x v="2"/>
    <n v="0"/>
    <x v="5"/>
  </r>
  <r>
    <x v="3"/>
    <x v="61"/>
    <x v="0"/>
    <x v="3"/>
    <n v="213"/>
    <x v="0"/>
  </r>
  <r>
    <x v="3"/>
    <x v="315"/>
    <x v="5"/>
    <x v="3"/>
    <n v="212"/>
    <x v="1"/>
  </r>
  <r>
    <x v="3"/>
    <x v="48"/>
    <x v="4"/>
    <x v="3"/>
    <n v="208"/>
    <x v="2"/>
  </r>
  <r>
    <x v="3"/>
    <x v="200"/>
    <x v="12"/>
    <x v="3"/>
    <n v="203"/>
    <x v="3"/>
  </r>
  <r>
    <x v="3"/>
    <x v="316"/>
    <x v="12"/>
    <x v="3"/>
    <n v="201"/>
    <x v="4"/>
  </r>
  <r>
    <x v="3"/>
    <x v="256"/>
    <x v="12"/>
    <x v="3"/>
    <n v="193"/>
    <x v="4"/>
  </r>
  <r>
    <x v="3"/>
    <x v="257"/>
    <x v="0"/>
    <x v="3"/>
    <n v="186"/>
    <x v="4"/>
  </r>
  <r>
    <x v="3"/>
    <x v="260"/>
    <x v="5"/>
    <x v="3"/>
    <n v="182"/>
    <x v="4"/>
  </r>
  <r>
    <x v="3"/>
    <x v="198"/>
    <x v="12"/>
    <x v="3"/>
    <n v="181"/>
    <x v="4"/>
  </r>
  <r>
    <x v="3"/>
    <x v="54"/>
    <x v="5"/>
    <x v="3"/>
    <n v="178"/>
    <x v="4"/>
  </r>
  <r>
    <x v="3"/>
    <x v="202"/>
    <x v="12"/>
    <x v="3"/>
    <n v="170"/>
    <x v="4"/>
  </r>
  <r>
    <x v="3"/>
    <x v="259"/>
    <x v="0"/>
    <x v="3"/>
    <n v="162"/>
    <x v="4"/>
  </r>
  <r>
    <x v="3"/>
    <x v="55"/>
    <x v="5"/>
    <x v="3"/>
    <n v="0"/>
    <x v="5"/>
  </r>
  <r>
    <x v="3"/>
    <x v="8"/>
    <x v="4"/>
    <x v="6"/>
    <n v="246"/>
    <x v="0"/>
  </r>
  <r>
    <x v="3"/>
    <x v="80"/>
    <x v="8"/>
    <x v="6"/>
    <n v="229"/>
    <x v="1"/>
  </r>
  <r>
    <x v="3"/>
    <x v="85"/>
    <x v="4"/>
    <x v="6"/>
    <n v="214"/>
    <x v="2"/>
  </r>
  <r>
    <x v="3"/>
    <x v="317"/>
    <x v="5"/>
    <x v="6"/>
    <n v="213"/>
    <x v="3"/>
  </r>
  <r>
    <x v="3"/>
    <x v="81"/>
    <x v="4"/>
    <x v="6"/>
    <n v="211"/>
    <x v="4"/>
  </r>
  <r>
    <x v="3"/>
    <x v="273"/>
    <x v="17"/>
    <x v="6"/>
    <n v="209"/>
    <x v="4"/>
  </r>
  <r>
    <x v="3"/>
    <x v="318"/>
    <x v="12"/>
    <x v="6"/>
    <n v="206"/>
    <x v="4"/>
  </r>
  <r>
    <x v="3"/>
    <x v="88"/>
    <x v="4"/>
    <x v="6"/>
    <n v="203"/>
    <x v="4"/>
  </r>
  <r>
    <x v="3"/>
    <x v="83"/>
    <x v="5"/>
    <x v="6"/>
    <n v="202.1"/>
    <x v="4"/>
  </r>
  <r>
    <x v="3"/>
    <x v="79"/>
    <x v="5"/>
    <x v="6"/>
    <n v="202"/>
    <x v="4"/>
  </r>
  <r>
    <x v="3"/>
    <x v="87"/>
    <x v="0"/>
    <x v="6"/>
    <n v="200"/>
    <x v="4"/>
  </r>
  <r>
    <x v="3"/>
    <x v="91"/>
    <x v="0"/>
    <x v="6"/>
    <n v="194"/>
    <x v="4"/>
  </r>
  <r>
    <x v="3"/>
    <x v="210"/>
    <x v="3"/>
    <x v="6"/>
    <n v="193"/>
    <x v="4"/>
  </r>
  <r>
    <x v="3"/>
    <x v="214"/>
    <x v="5"/>
    <x v="6"/>
    <n v="184"/>
    <x v="4"/>
  </r>
  <r>
    <x v="3"/>
    <x v="89"/>
    <x v="2"/>
    <x v="6"/>
    <n v="178"/>
    <x v="4"/>
  </r>
  <r>
    <x v="3"/>
    <x v="215"/>
    <x v="5"/>
    <x v="6"/>
    <n v="160"/>
    <x v="4"/>
  </r>
  <r>
    <x v="3"/>
    <x v="319"/>
    <x v="5"/>
    <x v="6"/>
    <n v="0"/>
    <x v="5"/>
  </r>
  <r>
    <x v="3"/>
    <x v="320"/>
    <x v="5"/>
    <x v="6"/>
    <n v="0"/>
    <x v="5"/>
  </r>
  <r>
    <x v="3"/>
    <x v="321"/>
    <x v="5"/>
    <x v="6"/>
    <n v="0"/>
    <x v="5"/>
  </r>
  <r>
    <x v="3"/>
    <x v="76"/>
    <x v="3"/>
    <x v="21"/>
    <n v="211.1"/>
    <x v="0"/>
  </r>
  <r>
    <x v="3"/>
    <x v="75"/>
    <x v="3"/>
    <x v="21"/>
    <n v="211"/>
    <x v="1"/>
  </r>
  <r>
    <x v="3"/>
    <x v="77"/>
    <x v="3"/>
    <x v="21"/>
    <n v="206"/>
    <x v="2"/>
  </r>
  <r>
    <x v="3"/>
    <x v="322"/>
    <x v="5"/>
    <x v="21"/>
    <n v="0"/>
    <x v="5"/>
  </r>
  <r>
    <x v="3"/>
    <x v="216"/>
    <x v="5"/>
    <x v="21"/>
    <n v="0"/>
    <x v="5"/>
  </r>
  <r>
    <x v="3"/>
    <x v="266"/>
    <x v="4"/>
    <x v="4"/>
    <n v="233"/>
    <x v="0"/>
  </r>
  <r>
    <x v="3"/>
    <x v="64"/>
    <x v="1"/>
    <x v="4"/>
    <n v="217"/>
    <x v="1"/>
  </r>
  <r>
    <x v="3"/>
    <x v="264"/>
    <x v="11"/>
    <x v="4"/>
    <n v="215.1"/>
    <x v="2"/>
  </r>
  <r>
    <x v="3"/>
    <x v="65"/>
    <x v="11"/>
    <x v="4"/>
    <n v="215"/>
    <x v="3"/>
  </r>
  <r>
    <x v="3"/>
    <x v="203"/>
    <x v="5"/>
    <x v="4"/>
    <n v="207"/>
    <x v="4"/>
  </r>
  <r>
    <x v="3"/>
    <x v="323"/>
    <x v="4"/>
    <x v="4"/>
    <n v="201"/>
    <x v="4"/>
  </r>
  <r>
    <x v="3"/>
    <x v="207"/>
    <x v="12"/>
    <x v="4"/>
    <n v="198"/>
    <x v="4"/>
  </r>
  <r>
    <x v="3"/>
    <x v="324"/>
    <x v="5"/>
    <x v="4"/>
    <n v="197"/>
    <x v="4"/>
  </r>
  <r>
    <x v="3"/>
    <x v="325"/>
    <x v="11"/>
    <x v="4"/>
    <n v="195"/>
    <x v="4"/>
  </r>
  <r>
    <x v="3"/>
    <x v="326"/>
    <x v="5"/>
    <x v="4"/>
    <n v="193"/>
    <x v="4"/>
  </r>
  <r>
    <x v="3"/>
    <x v="327"/>
    <x v="5"/>
    <x v="4"/>
    <n v="190"/>
    <x v="4"/>
  </r>
  <r>
    <x v="3"/>
    <x v="248"/>
    <x v="11"/>
    <x v="4"/>
    <n v="188"/>
    <x v="4"/>
  </r>
  <r>
    <x v="3"/>
    <x v="267"/>
    <x v="1"/>
    <x v="4"/>
    <n v="177"/>
    <x v="4"/>
  </r>
  <r>
    <x v="3"/>
    <x v="93"/>
    <x v="7"/>
    <x v="7"/>
    <n v="229"/>
    <x v="0"/>
  </r>
  <r>
    <x v="3"/>
    <x v="94"/>
    <x v="2"/>
    <x v="7"/>
    <n v="225"/>
    <x v="1"/>
  </r>
  <r>
    <x v="3"/>
    <x v="282"/>
    <x v="17"/>
    <x v="7"/>
    <n v="196"/>
    <x v="2"/>
  </r>
  <r>
    <x v="3"/>
    <x v="283"/>
    <x v="1"/>
    <x v="7"/>
    <n v="175"/>
    <x v="3"/>
  </r>
  <r>
    <x v="3"/>
    <x v="286"/>
    <x v="11"/>
    <x v="7"/>
    <n v="98"/>
    <x v="4"/>
  </r>
  <r>
    <x v="3"/>
    <x v="95"/>
    <x v="10"/>
    <x v="8"/>
    <n v="278"/>
    <x v="0"/>
  </r>
  <r>
    <x v="3"/>
    <x v="153"/>
    <x v="14"/>
    <x v="8"/>
    <n v="84"/>
    <x v="1"/>
  </r>
  <r>
    <x v="3"/>
    <x v="328"/>
    <x v="5"/>
    <x v="9"/>
    <n v="389"/>
    <x v="0"/>
  </r>
  <r>
    <x v="3"/>
    <x v="97"/>
    <x v="9"/>
    <x v="9"/>
    <n v="349"/>
    <x v="1"/>
  </r>
  <r>
    <x v="3"/>
    <x v="289"/>
    <x v="18"/>
    <x v="9"/>
    <n v="321"/>
    <x v="2"/>
  </r>
  <r>
    <x v="3"/>
    <x v="288"/>
    <x v="7"/>
    <x v="9"/>
    <n v="307"/>
    <x v="3"/>
  </r>
  <r>
    <x v="3"/>
    <x v="221"/>
    <x v="7"/>
    <x v="9"/>
    <n v="281"/>
    <x v="4"/>
  </r>
  <r>
    <x v="3"/>
    <x v="329"/>
    <x v="5"/>
    <x v="9"/>
    <n v="211"/>
    <x v="4"/>
  </r>
  <r>
    <x v="3"/>
    <x v="223"/>
    <x v="7"/>
    <x v="10"/>
    <n v="235"/>
    <x v="0"/>
  </r>
  <r>
    <x v="3"/>
    <x v="109"/>
    <x v="14"/>
    <x v="10"/>
    <n v="185"/>
    <x v="1"/>
  </r>
  <r>
    <x v="3"/>
    <x v="102"/>
    <x v="10"/>
    <x v="10"/>
    <n v="184.1"/>
    <x v="2"/>
  </r>
  <r>
    <x v="3"/>
    <x v="104"/>
    <x v="14"/>
    <x v="10"/>
    <n v="184"/>
    <x v="3"/>
  </r>
  <r>
    <x v="3"/>
    <x v="107"/>
    <x v="15"/>
    <x v="10"/>
    <n v="162"/>
    <x v="4"/>
  </r>
  <r>
    <x v="3"/>
    <x v="110"/>
    <x v="6"/>
    <x v="11"/>
    <n v="392"/>
    <x v="0"/>
  </r>
  <r>
    <x v="3"/>
    <x v="225"/>
    <x v="7"/>
    <x v="11"/>
    <n v="359"/>
    <x v="1"/>
  </r>
  <r>
    <x v="3"/>
    <x v="114"/>
    <x v="12"/>
    <x v="11"/>
    <n v="312"/>
    <x v="2"/>
  </r>
  <r>
    <x v="3"/>
    <x v="226"/>
    <x v="7"/>
    <x v="11"/>
    <n v="271"/>
    <x v="3"/>
  </r>
  <r>
    <x v="3"/>
    <x v="118"/>
    <x v="14"/>
    <x v="11"/>
    <n v="254"/>
    <x v="4"/>
  </r>
  <r>
    <x v="3"/>
    <x v="124"/>
    <x v="4"/>
    <x v="12"/>
    <n v="390"/>
    <x v="0"/>
  </r>
  <r>
    <x v="3"/>
    <x v="123"/>
    <x v="16"/>
    <x v="12"/>
    <n v="388"/>
    <x v="1"/>
  </r>
  <r>
    <x v="3"/>
    <x v="133"/>
    <x v="2"/>
    <x v="12"/>
    <n v="354"/>
    <x v="2"/>
  </r>
  <r>
    <x v="3"/>
    <x v="125"/>
    <x v="15"/>
    <x v="12"/>
    <n v="347"/>
    <x v="3"/>
  </r>
  <r>
    <x v="3"/>
    <x v="232"/>
    <x v="12"/>
    <x v="12"/>
    <n v="333"/>
    <x v="4"/>
  </r>
  <r>
    <x v="3"/>
    <x v="134"/>
    <x v="3"/>
    <x v="13"/>
    <n v="333"/>
    <x v="0"/>
  </r>
  <r>
    <x v="3"/>
    <x v="330"/>
    <x v="16"/>
    <x v="13"/>
    <n v="329"/>
    <x v="1"/>
  </r>
  <r>
    <x v="3"/>
    <x v="135"/>
    <x v="14"/>
    <x v="13"/>
    <n v="258"/>
    <x v="2"/>
  </r>
  <r>
    <x v="3"/>
    <x v="331"/>
    <x v="5"/>
    <x v="13"/>
    <n v="250"/>
    <x v="3"/>
  </r>
  <r>
    <x v="3"/>
    <x v="332"/>
    <x v="5"/>
    <x v="13"/>
    <n v="247"/>
    <x v="4"/>
  </r>
  <r>
    <x v="3"/>
    <x v="138"/>
    <x v="14"/>
    <x v="13"/>
    <n v="237.1"/>
    <x v="4"/>
  </r>
  <r>
    <x v="3"/>
    <x v="140"/>
    <x v="3"/>
    <x v="13"/>
    <n v="237"/>
    <x v="4"/>
  </r>
  <r>
    <x v="3"/>
    <x v="136"/>
    <x v="14"/>
    <x v="13"/>
    <n v="212"/>
    <x v="4"/>
  </r>
  <r>
    <x v="3"/>
    <x v="143"/>
    <x v="14"/>
    <x v="13"/>
    <n v="189"/>
    <x v="4"/>
  </r>
  <r>
    <x v="3"/>
    <x v="236"/>
    <x v="3"/>
    <x v="13"/>
    <n v="155"/>
    <x v="4"/>
  </r>
  <r>
    <x v="3"/>
    <x v="237"/>
    <x v="4"/>
    <x v="13"/>
    <n v="144"/>
    <x v="4"/>
  </r>
  <r>
    <x v="3"/>
    <x v="333"/>
    <x v="5"/>
    <x v="14"/>
    <n v="236"/>
    <x v="0"/>
  </r>
  <r>
    <x v="3"/>
    <x v="334"/>
    <x v="5"/>
    <x v="14"/>
    <n v="183"/>
    <x v="1"/>
  </r>
  <r>
    <x v="3"/>
    <x v="238"/>
    <x v="3"/>
    <x v="14"/>
    <n v="172"/>
    <x v="2"/>
  </r>
  <r>
    <x v="3"/>
    <x v="145"/>
    <x v="15"/>
    <x v="14"/>
    <n v="160"/>
    <x v="3"/>
  </r>
  <r>
    <x v="3"/>
    <x v="239"/>
    <x v="11"/>
    <x v="14"/>
    <n v="116"/>
    <x v="4"/>
  </r>
  <r>
    <x v="3"/>
    <x v="335"/>
    <x v="9"/>
    <x v="14"/>
    <n v="0"/>
    <x v="5"/>
  </r>
  <r>
    <x v="3"/>
    <x v="240"/>
    <x v="7"/>
    <x v="15"/>
    <n v="431"/>
    <x v="0"/>
  </r>
  <r>
    <x v="3"/>
    <x v="241"/>
    <x v="7"/>
    <x v="15"/>
    <n v="365"/>
    <x v="1"/>
  </r>
  <r>
    <x v="3"/>
    <x v="149"/>
    <x v="2"/>
    <x v="15"/>
    <n v="356"/>
    <x v="2"/>
  </r>
  <r>
    <x v="3"/>
    <x v="152"/>
    <x v="10"/>
    <x v="15"/>
    <n v="260"/>
    <x v="3"/>
  </r>
  <r>
    <x v="3"/>
    <x v="242"/>
    <x v="3"/>
    <x v="16"/>
    <n v="254"/>
    <x v="0"/>
  </r>
  <r>
    <x v="3"/>
    <x v="186"/>
    <x v="1"/>
    <x v="16"/>
    <n v="244"/>
    <x v="1"/>
  </r>
  <r>
    <x v="3"/>
    <x v="155"/>
    <x v="10"/>
    <x v="16"/>
    <n v="235"/>
    <x v="2"/>
  </r>
  <r>
    <x v="3"/>
    <x v="245"/>
    <x v="1"/>
    <x v="16"/>
    <n v="224"/>
    <x v="3"/>
  </r>
  <r>
    <x v="3"/>
    <x v="336"/>
    <x v="5"/>
    <x v="16"/>
    <n v="217.1"/>
    <x v="4"/>
  </r>
  <r>
    <x v="3"/>
    <x v="337"/>
    <x v="1"/>
    <x v="16"/>
    <n v="217"/>
    <x v="4"/>
  </r>
  <r>
    <x v="3"/>
    <x v="158"/>
    <x v="15"/>
    <x v="16"/>
    <n v="216"/>
    <x v="4"/>
  </r>
  <r>
    <x v="3"/>
    <x v="244"/>
    <x v="1"/>
    <x v="16"/>
    <n v="207"/>
    <x v="4"/>
  </r>
  <r>
    <x v="3"/>
    <x v="163"/>
    <x v="10"/>
    <x v="16"/>
    <n v="196"/>
    <x v="4"/>
  </r>
  <r>
    <x v="3"/>
    <x v="338"/>
    <x v="9"/>
    <x v="16"/>
    <n v="192"/>
    <x v="4"/>
  </r>
  <r>
    <x v="3"/>
    <x v="339"/>
    <x v="9"/>
    <x v="16"/>
    <n v="191"/>
    <x v="4"/>
  </r>
  <r>
    <x v="3"/>
    <x v="340"/>
    <x v="9"/>
    <x v="16"/>
    <n v="154"/>
    <x v="4"/>
  </r>
  <r>
    <x v="3"/>
    <x v="167"/>
    <x v="5"/>
    <x v="17"/>
    <n v="245"/>
    <x v="0"/>
  </r>
  <r>
    <x v="3"/>
    <x v="249"/>
    <x v="5"/>
    <x v="17"/>
    <n v="242"/>
    <x v="1"/>
  </r>
  <r>
    <x v="3"/>
    <x v="168"/>
    <x v="18"/>
    <x v="17"/>
    <n v="239"/>
    <x v="2"/>
  </r>
  <r>
    <x v="3"/>
    <x v="341"/>
    <x v="5"/>
    <x v="17"/>
    <n v="237"/>
    <x v="3"/>
  </r>
  <r>
    <x v="3"/>
    <x v="169"/>
    <x v="3"/>
    <x v="17"/>
    <n v="225"/>
    <x v="4"/>
  </r>
  <r>
    <x v="3"/>
    <x v="251"/>
    <x v="12"/>
    <x v="17"/>
    <n v="172"/>
    <x v="4"/>
  </r>
  <r>
    <x v="3"/>
    <x v="250"/>
    <x v="11"/>
    <x v="17"/>
    <n v="161"/>
    <x v="4"/>
  </r>
  <r>
    <x v="3"/>
    <x v="342"/>
    <x v="14"/>
    <x v="17"/>
    <n v="99"/>
    <x v="4"/>
  </r>
  <r>
    <x v="3"/>
    <x v="176"/>
    <x v="7"/>
    <x v="19"/>
    <n v="223"/>
    <x v="0"/>
  </r>
  <r>
    <x v="3"/>
    <x v="177"/>
    <x v="7"/>
    <x v="19"/>
    <n v="153"/>
    <x v="1"/>
  </r>
  <r>
    <x v="3"/>
    <x v="180"/>
    <x v="15"/>
    <x v="19"/>
    <n v="133"/>
    <x v="2"/>
  </r>
  <r>
    <x v="3"/>
    <x v="179"/>
    <x v="7"/>
    <x v="19"/>
    <n v="75"/>
    <x v="3"/>
  </r>
  <r>
    <x v="3"/>
    <x v="252"/>
    <x v="12"/>
    <x v="18"/>
    <n v="172"/>
    <x v="0"/>
  </r>
  <r>
    <x v="3"/>
    <x v="343"/>
    <x v="5"/>
    <x v="18"/>
    <n v="168"/>
    <x v="1"/>
  </r>
  <r>
    <x v="3"/>
    <x v="174"/>
    <x v="3"/>
    <x v="18"/>
    <n v="160"/>
    <x v="2"/>
  </r>
  <r>
    <x v="3"/>
    <x v="253"/>
    <x v="11"/>
    <x v="18"/>
    <n v="145"/>
    <x v="3"/>
  </r>
  <r>
    <x v="3"/>
    <x v="183"/>
    <x v="7"/>
    <x v="20"/>
    <n v="13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56E048-54E7-8B4D-AB25-DEE68B24D2C6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F5" firstHeaderRow="1" firstDataRow="2" firstDataCol="1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compact="0" outline="0" showAll="0" defaultSubtotal="0"/>
    <pivotField dataField="1" compact="0" outline="0" showAll="0" defaultSubtotal="0"/>
    <pivotField axis="axisPage" compact="0" outline="0" multipleItemSelectionAllowed="1" showAll="0">
      <items count="23">
        <item x="0"/>
        <item x="1"/>
        <item x="4"/>
        <item x="10"/>
        <item x="11"/>
        <item x="7"/>
        <item x="17"/>
        <item x="19"/>
        <item x="14"/>
        <item x="6"/>
        <item x="2"/>
        <item x="3"/>
        <item x="21"/>
        <item x="12"/>
        <item x="13"/>
        <item x="15"/>
        <item x="5"/>
        <item x="8"/>
        <item x="9"/>
        <item x="16"/>
        <item x="18"/>
        <item x="20"/>
        <item t="default"/>
      </items>
    </pivotField>
    <pivotField compact="0" outline="0" showAll="0"/>
    <pivotField compact="0" outline="0" showAll="0"/>
  </pivotFields>
  <rowItems count="1">
    <i/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Count of Club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DFC953-9040-DC4A-816B-4B8649E3B383}" name="PivotTable2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42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202"/>
        <item x="279"/>
        <item x="200"/>
        <item x="265"/>
        <item x="203"/>
        <item m="1" x="344"/>
        <item x="215"/>
        <item x="143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7"/>
        <item x="208"/>
        <item x="209"/>
        <item x="214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x="251"/>
        <item x="252"/>
        <item x="255"/>
        <item x="257"/>
        <item x="258"/>
        <item x="259"/>
        <item x="260"/>
        <item x="264"/>
        <item x="266"/>
        <item x="267"/>
        <item x="268"/>
        <item x="270"/>
        <item x="271"/>
        <item x="272"/>
        <item x="276"/>
        <item x="277"/>
        <item x="278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38">
    <i>
      <x v="175"/>
      <x v="8"/>
    </i>
    <i>
      <x v="108"/>
      <x v="7"/>
    </i>
    <i>
      <x v="255"/>
      <x v="3"/>
    </i>
    <i>
      <x v="279"/>
      <x v="7"/>
    </i>
    <i>
      <x v="280"/>
      <x v="9"/>
    </i>
    <i>
      <x v="80"/>
      <x v="9"/>
    </i>
    <i>
      <x v="198"/>
      <x v="5"/>
    </i>
    <i>
      <x v="164"/>
      <x v="7"/>
    </i>
    <i>
      <x v="180"/>
      <x v="16"/>
    </i>
    <i>
      <x v="281"/>
      <x v="8"/>
    </i>
    <i>
      <x v="156"/>
      <x v="11"/>
    </i>
    <i>
      <x v="183"/>
      <x v="3"/>
    </i>
    <i>
      <x v="173"/>
      <x v="16"/>
    </i>
    <i>
      <x v="184"/>
      <x v="16"/>
    </i>
    <i>
      <x v="185"/>
      <x v="16"/>
    </i>
    <i>
      <x v="256"/>
      <x v="9"/>
    </i>
    <i>
      <x v="285"/>
      <x v="7"/>
    </i>
    <i>
      <x v="324"/>
      <x v="5"/>
    </i>
    <i>
      <x v="186"/>
      <x v="16"/>
    </i>
    <i>
      <x v="141"/>
      <x v="7"/>
    </i>
    <i>
      <x v="155"/>
      <x v="16"/>
    </i>
    <i>
      <x v="257"/>
      <x v="9"/>
    </i>
    <i>
      <x v="67"/>
      <x v="9"/>
    </i>
    <i>
      <x v="283"/>
      <x v="9"/>
    </i>
    <i>
      <x v="197"/>
      <x v="3"/>
    </i>
    <i>
      <x v="282"/>
      <x v="7"/>
    </i>
    <i>
      <x v="326"/>
      <x v="5"/>
    </i>
    <i>
      <x v="284"/>
      <x v="7"/>
    </i>
    <i>
      <x v="327"/>
      <x v="5"/>
    </i>
    <i>
      <x v="323"/>
      <x v="9"/>
    </i>
    <i>
      <x v="47"/>
      <x v="9"/>
    </i>
    <i>
      <x v="325"/>
      <x v="7"/>
    </i>
    <i>
      <x v="214"/>
      <x v="14"/>
    </i>
    <i>
      <x v="215"/>
      <x v="11"/>
    </i>
    <i>
      <x v="212"/>
      <x v="3"/>
    </i>
    <i>
      <x v="213"/>
      <x v="2"/>
    </i>
    <i>
      <x v="216"/>
      <x v="11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36">
    <format dxfId="1223">
      <pivotArea dataOnly="0" labelOnly="1" outline="0" fieldPosition="0">
        <references count="1">
          <reference field="1" count="3">
            <x v="96"/>
            <x v="138"/>
            <x v="139"/>
          </reference>
        </references>
      </pivotArea>
    </format>
    <format dxfId="768">
      <pivotArea outline="0" collapsedLevelsAreSubtotals="1" fieldPosition="0"/>
    </format>
    <format dxfId="767">
      <pivotArea dataOnly="0" labelOnly="1" outline="0" fieldPosition="0">
        <references count="1">
          <reference field="1" count="32">
            <x v="47"/>
            <x v="67"/>
            <x v="80"/>
            <x v="108"/>
            <x v="141"/>
            <x v="155"/>
            <x v="156"/>
            <x v="164"/>
            <x v="173"/>
            <x v="175"/>
            <x v="180"/>
            <x v="183"/>
            <x v="184"/>
            <x v="185"/>
            <x v="186"/>
            <x v="197"/>
            <x v="198"/>
            <x v="212"/>
            <x v="213"/>
            <x v="214"/>
            <x v="215"/>
            <x v="216"/>
            <x v="255"/>
            <x v="256"/>
            <x v="257"/>
            <x v="279"/>
            <x v="280"/>
            <x v="281"/>
            <x v="282"/>
            <x v="283"/>
            <x v="284"/>
            <x v="285"/>
          </reference>
        </references>
      </pivotArea>
    </format>
    <format dxfId="766">
      <pivotArea dataOnly="0" labelOnly="1" grandRow="1" outline="0" fieldPosition="0"/>
    </format>
    <format dxfId="765">
      <pivotArea dataOnly="0" labelOnly="1" outline="0" fieldPosition="0">
        <references count="2">
          <reference field="1" count="1" selected="0">
            <x v="175"/>
          </reference>
          <reference field="2" count="1">
            <x v="8"/>
          </reference>
        </references>
      </pivotArea>
    </format>
    <format dxfId="764">
      <pivotArea dataOnly="0" labelOnly="1" outline="0" fieldPosition="0">
        <references count="2">
          <reference field="1" count="1" selected="0">
            <x v="80"/>
          </reference>
          <reference field="2" count="1">
            <x v="9"/>
          </reference>
        </references>
      </pivotArea>
    </format>
    <format dxfId="763">
      <pivotArea dataOnly="0" labelOnly="1" outline="0" fieldPosition="0">
        <references count="2">
          <reference field="1" count="1" selected="0">
            <x v="108"/>
          </reference>
          <reference field="2" count="1">
            <x v="7"/>
          </reference>
        </references>
      </pivotArea>
    </format>
    <format dxfId="762">
      <pivotArea dataOnly="0" labelOnly="1" outline="0" fieldPosition="0">
        <references count="2">
          <reference field="1" count="1" selected="0">
            <x v="180"/>
          </reference>
          <reference field="2" count="1">
            <x v="16"/>
          </reference>
        </references>
      </pivotArea>
    </format>
    <format dxfId="761">
      <pivotArea dataOnly="0" labelOnly="1" outline="0" fieldPosition="0">
        <references count="2">
          <reference field="1" count="1" selected="0">
            <x v="255"/>
          </reference>
          <reference field="2" count="1">
            <x v="3"/>
          </reference>
        </references>
      </pivotArea>
    </format>
    <format dxfId="760">
      <pivotArea dataOnly="0" labelOnly="1" outline="0" fieldPosition="0">
        <references count="2">
          <reference field="1" count="1" selected="0">
            <x v="156"/>
          </reference>
          <reference field="2" count="1">
            <x v="11"/>
          </reference>
        </references>
      </pivotArea>
    </format>
    <format dxfId="759">
      <pivotArea dataOnly="0" labelOnly="1" outline="0" fieldPosition="0">
        <references count="2">
          <reference field="1" count="1" selected="0">
            <x v="183"/>
          </reference>
          <reference field="2" count="1">
            <x v="3"/>
          </reference>
        </references>
      </pivotArea>
    </format>
    <format dxfId="758">
      <pivotArea dataOnly="0" labelOnly="1" outline="0" fieldPosition="0">
        <references count="2">
          <reference field="1" count="1" selected="0">
            <x v="198"/>
          </reference>
          <reference field="2" count="1">
            <x v="5"/>
          </reference>
        </references>
      </pivotArea>
    </format>
    <format dxfId="757">
      <pivotArea dataOnly="0" labelOnly="1" outline="0" fieldPosition="0">
        <references count="2">
          <reference field="1" count="1" selected="0">
            <x v="173"/>
          </reference>
          <reference field="2" count="1">
            <x v="16"/>
          </reference>
        </references>
      </pivotArea>
    </format>
    <format dxfId="756">
      <pivotArea dataOnly="0" labelOnly="1" outline="0" fieldPosition="0">
        <references count="2">
          <reference field="1" count="1" selected="0">
            <x v="184"/>
          </reference>
          <reference field="2" count="1">
            <x v="16"/>
          </reference>
        </references>
      </pivotArea>
    </format>
    <format dxfId="755">
      <pivotArea dataOnly="0" labelOnly="1" outline="0" fieldPosition="0">
        <references count="2">
          <reference field="1" count="1" selected="0">
            <x v="279"/>
          </reference>
          <reference field="2" count="1">
            <x v="7"/>
          </reference>
        </references>
      </pivotArea>
    </format>
    <format dxfId="754">
      <pivotArea dataOnly="0" labelOnly="1" outline="0" fieldPosition="0">
        <references count="2">
          <reference field="1" count="1" selected="0">
            <x v="164"/>
          </reference>
          <reference field="2" count="1">
            <x v="7"/>
          </reference>
        </references>
      </pivotArea>
    </format>
    <format dxfId="753">
      <pivotArea dataOnly="0" labelOnly="1" outline="0" fieldPosition="0">
        <references count="2">
          <reference field="1" count="1" selected="0">
            <x v="185"/>
          </reference>
          <reference field="2" count="1">
            <x v="16"/>
          </reference>
        </references>
      </pivotArea>
    </format>
    <format dxfId="752">
      <pivotArea dataOnly="0" labelOnly="1" outline="0" fieldPosition="0">
        <references count="2">
          <reference field="1" count="1" selected="0">
            <x v="283"/>
          </reference>
          <reference field="2" count="1">
            <x v="9"/>
          </reference>
        </references>
      </pivotArea>
    </format>
    <format dxfId="751">
      <pivotArea dataOnly="0" labelOnly="1" outline="0" fieldPosition="0">
        <references count="2">
          <reference field="1" count="1" selected="0">
            <x v="67"/>
          </reference>
          <reference field="2" count="1">
            <x v="9"/>
          </reference>
        </references>
      </pivotArea>
    </format>
    <format dxfId="750">
      <pivotArea dataOnly="0" labelOnly="1" outline="0" fieldPosition="0">
        <references count="2">
          <reference field="1" count="1" selected="0">
            <x v="256"/>
          </reference>
          <reference field="2" count="1">
            <x v="9"/>
          </reference>
        </references>
      </pivotArea>
    </format>
    <format dxfId="749">
      <pivotArea dataOnly="0" labelOnly="1" outline="0" fieldPosition="0">
        <references count="2">
          <reference field="1" count="1" selected="0">
            <x v="284"/>
          </reference>
          <reference field="2" count="1">
            <x v="7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281"/>
          </reference>
          <reference field="2" count="1">
            <x v="8"/>
          </reference>
        </references>
      </pivotArea>
    </format>
    <format dxfId="747">
      <pivotArea dataOnly="0" labelOnly="1" outline="0" fieldPosition="0">
        <references count="2">
          <reference field="1" count="1" selected="0">
            <x v="47"/>
          </reference>
          <reference field="2" count="1">
            <x v="9"/>
          </reference>
        </references>
      </pivotArea>
    </format>
    <format dxfId="746">
      <pivotArea dataOnly="0" labelOnly="1" outline="0" fieldPosition="0">
        <references count="2">
          <reference field="1" count="1" selected="0">
            <x v="155"/>
          </reference>
          <reference field="2" count="1">
            <x v="16"/>
          </reference>
        </references>
      </pivotArea>
    </format>
    <format dxfId="745">
      <pivotArea dataOnly="0" labelOnly="1" outline="0" fieldPosition="0">
        <references count="2">
          <reference field="1" count="1" selected="0">
            <x v="141"/>
          </reference>
          <reference field="2" count="1">
            <x v="7"/>
          </reference>
        </references>
      </pivotArea>
    </format>
    <format dxfId="744">
      <pivotArea dataOnly="0" labelOnly="1" outline="0" fieldPosition="0">
        <references count="2">
          <reference field="1" count="1" selected="0">
            <x v="257"/>
          </reference>
          <reference field="2" count="1">
            <x v="9"/>
          </reference>
        </references>
      </pivotArea>
    </format>
    <format dxfId="743">
      <pivotArea dataOnly="0" labelOnly="1" outline="0" fieldPosition="0">
        <references count="2">
          <reference field="1" count="1" selected="0">
            <x v="212"/>
          </reference>
          <reference field="2" count="1">
            <x v="3"/>
          </reference>
        </references>
      </pivotArea>
    </format>
    <format dxfId="742">
      <pivotArea dataOnly="0" labelOnly="1" outline="0" fieldPosition="0">
        <references count="2">
          <reference field="1" count="1" selected="0">
            <x v="280"/>
          </reference>
          <reference field="2" count="1">
            <x v="9"/>
          </reference>
        </references>
      </pivotArea>
    </format>
    <format dxfId="741">
      <pivotArea dataOnly="0" labelOnly="1" outline="0" fieldPosition="0">
        <references count="2">
          <reference field="1" count="1" selected="0">
            <x v="213"/>
          </reference>
          <reference field="2" count="1">
            <x v="2"/>
          </reference>
        </references>
      </pivotArea>
    </format>
    <format dxfId="740">
      <pivotArea dataOnly="0" labelOnly="1" outline="0" fieldPosition="0">
        <references count="2">
          <reference field="1" count="1" selected="0">
            <x v="282"/>
          </reference>
          <reference field="2" count="1">
            <x v="7"/>
          </reference>
        </references>
      </pivotArea>
    </format>
    <format dxfId="739">
      <pivotArea dataOnly="0" labelOnly="1" outline="0" fieldPosition="0">
        <references count="2">
          <reference field="1" count="1" selected="0">
            <x v="214"/>
          </reference>
          <reference field="2" count="1">
            <x v="14"/>
          </reference>
        </references>
      </pivotArea>
    </format>
    <format dxfId="738">
      <pivotArea dataOnly="0" labelOnly="1" outline="0" fieldPosition="0">
        <references count="2">
          <reference field="1" count="1" selected="0">
            <x v="215"/>
          </reference>
          <reference field="2" count="1">
            <x v="11"/>
          </reference>
        </references>
      </pivotArea>
    </format>
    <format dxfId="737">
      <pivotArea dataOnly="0" labelOnly="1" outline="0" fieldPosition="0">
        <references count="2">
          <reference field="1" count="1" selected="0">
            <x v="285"/>
          </reference>
          <reference field="2" count="1">
            <x v="7"/>
          </reference>
        </references>
      </pivotArea>
    </format>
    <format dxfId="736">
      <pivotArea dataOnly="0" labelOnly="1" outline="0" fieldPosition="0">
        <references count="2">
          <reference field="1" count="1" selected="0">
            <x v="186"/>
          </reference>
          <reference field="2" count="1">
            <x v="16"/>
          </reference>
        </references>
      </pivotArea>
    </format>
    <format dxfId="735">
      <pivotArea dataOnly="0" labelOnly="1" outline="0" fieldPosition="0">
        <references count="2">
          <reference field="1" count="1" selected="0">
            <x v="197"/>
          </reference>
          <reference field="2" count="1">
            <x v="3"/>
          </reference>
        </references>
      </pivotArea>
    </format>
    <format dxfId="734">
      <pivotArea dataOnly="0" labelOnly="1" outline="0" fieldPosition="0">
        <references count="2">
          <reference field="1" count="1" selected="0">
            <x v="216"/>
          </reference>
          <reference field="2" count="1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EA87E5-627A-4540-BA1F-AA9C46F12034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5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1">
    <i>
      <x v="6"/>
      <x v="18"/>
    </i>
    <i>
      <x v="168"/>
      <x v="7"/>
    </i>
    <i>
      <x v="151"/>
      <x v="5"/>
    </i>
    <i>
      <x v="265"/>
      <x v="6"/>
    </i>
    <i>
      <x v="169"/>
      <x v="6"/>
    </i>
    <i>
      <x v="227"/>
      <x/>
    </i>
    <i>
      <x v="31"/>
      <x v="7"/>
    </i>
    <i>
      <x v="333"/>
      <x v="5"/>
    </i>
    <i>
      <x v="334"/>
      <x v="5"/>
    </i>
    <i>
      <x v="335"/>
      <x v="14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10">
    <format dxfId="697">
      <pivotArea outline="0" collapsedLevelsAreSubtotals="1" fieldPosition="0"/>
    </format>
    <format dxfId="696">
      <pivotArea dataOnly="0" labelOnly="1" outline="0" fieldPosition="0">
        <references count="1">
          <reference field="1" count="7">
            <x v="6"/>
            <x v="31"/>
            <x v="151"/>
            <x v="168"/>
            <x v="169"/>
            <x v="227"/>
            <x v="265"/>
          </reference>
        </references>
      </pivotArea>
    </format>
    <format dxfId="695">
      <pivotArea dataOnly="0" labelOnly="1" grandRow="1" outline="0" fieldPosition="0"/>
    </format>
    <format dxfId="694">
      <pivotArea dataOnly="0" labelOnly="1" outline="0" fieldPosition="0">
        <references count="2">
          <reference field="1" count="1" selected="0">
            <x v="6"/>
          </reference>
          <reference field="2" count="1">
            <x v="18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151"/>
          </reference>
          <reference field="2" count="1">
            <x v="5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169"/>
          </reference>
          <reference field="2" count="1">
            <x v="6"/>
          </reference>
        </references>
      </pivotArea>
    </format>
    <format dxfId="691">
      <pivotArea dataOnly="0" labelOnly="1" outline="0" fieldPosition="0">
        <references count="2">
          <reference field="1" count="1" selected="0">
            <x v="168"/>
          </reference>
          <reference field="2" count="1">
            <x v="7"/>
          </reference>
        </references>
      </pivotArea>
    </format>
    <format dxfId="690">
      <pivotArea dataOnly="0" labelOnly="1" outline="0" fieldPosition="0">
        <references count="2">
          <reference field="1" count="1" selected="0">
            <x v="227"/>
          </reference>
          <reference field="2" count="1">
            <x v="0"/>
          </reference>
        </references>
      </pivotArea>
    </format>
    <format dxfId="689">
      <pivotArea dataOnly="0" labelOnly="1" outline="0" fieldPosition="0">
        <references count="2">
          <reference field="1" count="1" selected="0">
            <x v="31"/>
          </reference>
          <reference field="2" count="1">
            <x v="7"/>
          </reference>
        </references>
      </pivotArea>
    </format>
    <format dxfId="688">
      <pivotArea dataOnly="0" labelOnly="1" outline="0" fieldPosition="0">
        <references count="2">
          <reference field="1" count="1" selected="0">
            <x v="265"/>
          </reference>
          <reference field="2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FAE38E-1636-A34A-AE00-7810C65BCB0D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4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0">
    <i>
      <x v="36"/>
      <x/>
    </i>
    <i>
      <x v="121"/>
      <x v="1"/>
    </i>
    <i>
      <x v="18"/>
      <x v="10"/>
    </i>
    <i>
      <x v="2"/>
      <x v="8"/>
    </i>
    <i>
      <x v="293"/>
      <x v="7"/>
    </i>
    <i>
      <x v="193"/>
      <x v="14"/>
    </i>
    <i>
      <x v="291"/>
      <x v="7"/>
    </i>
    <i>
      <x v="256"/>
      <x/>
    </i>
    <i>
      <x v="292"/>
      <x v="7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12">
    <format dxfId="677">
      <pivotArea outline="0" collapsedLevelsAreSubtotals="1" fieldPosition="0"/>
    </format>
    <format dxfId="676">
      <pivotArea dataOnly="0" labelOnly="1" outline="0" fieldPosition="0">
        <references count="1">
          <reference field="1" count="9">
            <x v="2"/>
            <x v="18"/>
            <x v="36"/>
            <x v="121"/>
            <x v="193"/>
            <x v="256"/>
            <x v="291"/>
            <x v="292"/>
            <x v="293"/>
          </reference>
        </references>
      </pivotArea>
    </format>
    <format dxfId="675">
      <pivotArea dataOnly="0" labelOnly="1" grandRow="1" outline="0" fieldPosition="0"/>
    </format>
    <format dxfId="674">
      <pivotArea dataOnly="0" labelOnly="1" outline="0" fieldPosition="0">
        <references count="2">
          <reference field="1" count="1" selected="0">
            <x v="36"/>
          </reference>
          <reference field="2" count="1">
            <x v="0"/>
          </reference>
        </references>
      </pivotArea>
    </format>
    <format dxfId="673">
      <pivotArea dataOnly="0" labelOnly="1" outline="0" fieldPosition="0">
        <references count="2">
          <reference field="1" count="1" selected="0">
            <x v="121"/>
          </reference>
          <reference field="2" count="1">
            <x v="1"/>
          </reference>
        </references>
      </pivotArea>
    </format>
    <format dxfId="672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671">
      <pivotArea dataOnly="0" labelOnly="1" outline="0" fieldPosition="0">
        <references count="2">
          <reference field="1" count="1" selected="0">
            <x v="2"/>
          </reference>
          <reference field="2" count="1">
            <x v="8"/>
          </reference>
        </references>
      </pivotArea>
    </format>
    <format dxfId="670">
      <pivotArea dataOnly="0" labelOnly="1" outline="0" fieldPosition="0">
        <references count="2">
          <reference field="1" count="1" selected="0">
            <x v="193"/>
          </reference>
          <reference field="2" count="1">
            <x v="14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256"/>
          </reference>
          <reference field="2" count="1">
            <x v="0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291"/>
          </reference>
          <reference field="2" count="1">
            <x v="7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293"/>
          </reference>
          <reference field="2" count="1">
            <x v="7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292"/>
          </reference>
          <reference field="2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F0DB76-F14B-0645-9397-7E9CCA23DF17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9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5">
    <i>
      <x v="39"/>
      <x v="13"/>
    </i>
    <i>
      <x v="257"/>
      <x/>
    </i>
    <i>
      <x v="111"/>
      <x v="11"/>
    </i>
    <i>
      <x v="294"/>
      <x v="7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7">
    <format dxfId="653">
      <pivotArea outline="0" collapsedLevelsAreSubtotals="1" fieldPosition="0"/>
    </format>
    <format dxfId="652">
      <pivotArea dataOnly="0" labelOnly="1" outline="0" fieldPosition="0">
        <references count="1">
          <reference field="1" count="4">
            <x v="39"/>
            <x v="111"/>
            <x v="257"/>
            <x v="294"/>
          </reference>
        </references>
      </pivotArea>
    </format>
    <format dxfId="651">
      <pivotArea dataOnly="0" labelOnly="1" grandRow="1" outline="0" fieldPosition="0"/>
    </format>
    <format dxfId="650">
      <pivotArea dataOnly="0" labelOnly="1" outline="0" fieldPosition="0">
        <references count="2">
          <reference field="1" count="1" selected="0">
            <x v="39"/>
          </reference>
          <reference field="2" count="1">
            <x v="13"/>
          </reference>
        </references>
      </pivotArea>
    </format>
    <format dxfId="649">
      <pivotArea dataOnly="0" labelOnly="1" outline="0" fieldPosition="0">
        <references count="2">
          <reference field="1" count="1" selected="0">
            <x v="257"/>
          </reference>
          <reference field="2" count="1">
            <x v="0"/>
          </reference>
        </references>
      </pivotArea>
    </format>
    <format dxfId="648">
      <pivotArea dataOnly="0" labelOnly="1" outline="0" fieldPosition="0">
        <references count="2">
          <reference field="1" count="1" selected="0">
            <x v="111"/>
          </reference>
          <reference field="2" count="1">
            <x v="11"/>
          </reference>
        </references>
      </pivotArea>
    </format>
    <format dxfId="647">
      <pivotArea dataOnly="0" labelOnly="1" outline="0" fieldPosition="0">
        <references count="2">
          <reference field="1" count="1" selected="0">
            <x v="294"/>
          </reference>
          <reference field="2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19A040-EF87-3E40-84A4-C5C111E7E351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21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7">
    <i>
      <x v="16"/>
      <x/>
    </i>
    <i r="1">
      <x v="14"/>
    </i>
    <i>
      <x v="212"/>
      <x/>
    </i>
    <i>
      <x v="143"/>
      <x/>
    </i>
    <i>
      <x v="4"/>
      <x/>
    </i>
    <i>
      <x v="165"/>
      <x/>
    </i>
    <i>
      <x v="55"/>
      <x v="12"/>
    </i>
    <i>
      <x v="328"/>
      <x v="5"/>
    </i>
    <i>
      <x v="22"/>
      <x/>
    </i>
    <i>
      <x v="159"/>
      <x v="11"/>
    </i>
    <i>
      <x v="79"/>
      <x v="7"/>
    </i>
    <i>
      <x v="329"/>
      <x v="5"/>
    </i>
    <i>
      <x v="158"/>
      <x v="18"/>
    </i>
    <i>
      <x v="167"/>
      <x v="7"/>
    </i>
    <i>
      <x v="166"/>
      <x v="7"/>
    </i>
    <i>
      <x v="176"/>
      <x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17">
    <format dxfId="646">
      <pivotArea outline="0" fieldPosition="0">
        <references count="2">
          <reference field="1" count="15" selected="0">
            <x v="4"/>
            <x v="16"/>
            <x v="22"/>
            <x v="55"/>
            <x v="79"/>
            <x v="143"/>
            <x v="158"/>
            <x v="159"/>
            <x v="165"/>
            <x v="166"/>
            <x v="167"/>
            <x v="176"/>
            <x v="212"/>
            <x v="328"/>
            <x v="329"/>
          </reference>
          <reference field="2" count="7" selected="0">
            <x v="0"/>
            <x v="5"/>
            <x v="7"/>
            <x v="11"/>
            <x v="12"/>
            <x v="14"/>
            <x v="18"/>
          </reference>
        </references>
      </pivotArea>
    </format>
    <format dxfId="645">
      <pivotArea dataOnly="0" labelOnly="1" outline="0" fieldPosition="0">
        <references count="1">
          <reference field="1" count="15">
            <x v="4"/>
            <x v="16"/>
            <x v="22"/>
            <x v="55"/>
            <x v="79"/>
            <x v="143"/>
            <x v="158"/>
            <x v="159"/>
            <x v="165"/>
            <x v="166"/>
            <x v="167"/>
            <x v="176"/>
            <x v="212"/>
            <x v="328"/>
            <x v="329"/>
          </reference>
        </references>
      </pivotArea>
    </format>
    <format dxfId="644">
      <pivotArea dataOnly="0" labelOnly="1" outline="0" fieldPosition="0">
        <references count="2">
          <reference field="1" count="1" selected="0">
            <x v="16"/>
          </reference>
          <reference field="2" count="2">
            <x v="0"/>
            <x v="14"/>
          </reference>
        </references>
      </pivotArea>
    </format>
    <format dxfId="643">
      <pivotArea dataOnly="0" labelOnly="1" outline="0" fieldPosition="0">
        <references count="2">
          <reference field="1" count="1" selected="0">
            <x v="212"/>
          </reference>
          <reference field="2" count="1">
            <x v="0"/>
          </reference>
        </references>
      </pivotArea>
    </format>
    <format dxfId="642">
      <pivotArea dataOnly="0" labelOnly="1" outline="0" fieldPosition="0">
        <references count="2">
          <reference field="1" count="1" selected="0">
            <x v="143"/>
          </reference>
          <reference field="2" count="1">
            <x v="0"/>
          </reference>
        </references>
      </pivotArea>
    </format>
    <format dxfId="641">
      <pivotArea dataOnly="0" labelOnly="1" outline="0" fieldPosition="0">
        <references count="2">
          <reference field="1" count="1" selected="0">
            <x v="4"/>
          </reference>
          <reference field="2" count="1">
            <x v="0"/>
          </reference>
        </references>
      </pivotArea>
    </format>
    <format dxfId="640">
      <pivotArea dataOnly="0" labelOnly="1" outline="0" fieldPosition="0">
        <references count="2">
          <reference field="1" count="1" selected="0">
            <x v="165"/>
          </reference>
          <reference field="2" count="1">
            <x v="0"/>
          </reference>
        </references>
      </pivotArea>
    </format>
    <format dxfId="639">
      <pivotArea dataOnly="0" labelOnly="1" outline="0" fieldPosition="0">
        <references count="2">
          <reference field="1" count="1" selected="0">
            <x v="55"/>
          </reference>
          <reference field="2" count="1">
            <x v="12"/>
          </reference>
        </references>
      </pivotArea>
    </format>
    <format dxfId="638">
      <pivotArea dataOnly="0" labelOnly="1" outline="0" fieldPosition="0">
        <references count="2">
          <reference field="1" count="1" selected="0">
            <x v="328"/>
          </reference>
          <reference field="2" count="1">
            <x v="5"/>
          </reference>
        </references>
      </pivotArea>
    </format>
    <format dxfId="637">
      <pivotArea dataOnly="0" labelOnly="1" outline="0" fieldPosition="0">
        <references count="2">
          <reference field="1" count="1" selected="0">
            <x v="22"/>
          </reference>
          <reference field="2" count="1">
            <x v="0"/>
          </reference>
        </references>
      </pivotArea>
    </format>
    <format dxfId="636">
      <pivotArea dataOnly="0" labelOnly="1" outline="0" fieldPosition="0">
        <references count="2">
          <reference field="1" count="1" selected="0">
            <x v="159"/>
          </reference>
          <reference field="2" count="1">
            <x v="11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79"/>
          </reference>
          <reference field="2" count="1">
            <x v="7"/>
          </reference>
        </references>
      </pivotArea>
    </format>
    <format dxfId="634">
      <pivotArea dataOnly="0" labelOnly="1" outline="0" fieldPosition="0">
        <references count="2">
          <reference field="1" count="1" selected="0">
            <x v="329"/>
          </reference>
          <reference field="2" count="1">
            <x v="5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158"/>
          </reference>
          <reference field="2" count="1">
            <x v="18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167"/>
          </reference>
          <reference field="2" count="1">
            <x v="7"/>
          </reference>
        </references>
      </pivotArea>
    </format>
    <format dxfId="631">
      <pivotArea dataOnly="0" labelOnly="1" outline="0" fieldPosition="0">
        <references count="2">
          <reference field="1" count="1" selected="0">
            <x v="166"/>
          </reference>
          <reference field="2" count="1">
            <x v="7"/>
          </reference>
        </references>
      </pivotArea>
    </format>
    <format dxfId="630">
      <pivotArea dataOnly="0" labelOnly="1" outline="0" fieldPosition="0">
        <references count="2">
          <reference field="1" count="1" selected="0">
            <x v="176"/>
          </reference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85B5EA-A0FD-9A4A-9C21-2486D072A474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24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20">
    <i>
      <x v="12"/>
      <x v="15"/>
    </i>
    <i>
      <x v="85"/>
      <x v="3"/>
    </i>
    <i>
      <x v="86"/>
      <x/>
    </i>
    <i>
      <x v="59"/>
      <x v="11"/>
    </i>
    <i>
      <x v="75"/>
      <x v="13"/>
    </i>
    <i>
      <x v="220"/>
      <x v="13"/>
    </i>
    <i>
      <x v="68"/>
      <x v="11"/>
    </i>
    <i>
      <x v="7"/>
      <x v="1"/>
    </i>
    <i>
      <x v="74"/>
      <x v="1"/>
    </i>
    <i>
      <x v="162"/>
      <x/>
    </i>
    <i>
      <x v="259"/>
      <x v="13"/>
    </i>
    <i>
      <x v="178"/>
      <x v="11"/>
    </i>
    <i>
      <x v="261"/>
      <x v="13"/>
    </i>
    <i>
      <x v="217"/>
      <x v="13"/>
    </i>
    <i>
      <x v="260"/>
      <x v="8"/>
    </i>
    <i>
      <x v="218"/>
      <x v="13"/>
    </i>
    <i>
      <x v="219"/>
      <x v="13"/>
    </i>
    <i>
      <x v="160"/>
      <x v="13"/>
    </i>
    <i>
      <x v="262"/>
      <x v="13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22">
    <format dxfId="629">
      <pivotArea outline="0" collapsedLevelsAreSubtotals="1" fieldPosition="0"/>
    </format>
    <format dxfId="628">
      <pivotArea dataOnly="0" labelOnly="1" outline="0" fieldPosition="0">
        <references count="1">
          <reference field="1" count="19">
            <x v="7"/>
            <x v="12"/>
            <x v="59"/>
            <x v="68"/>
            <x v="74"/>
            <x v="75"/>
            <x v="85"/>
            <x v="86"/>
            <x v="160"/>
            <x v="162"/>
            <x v="178"/>
            <x v="217"/>
            <x v="218"/>
            <x v="219"/>
            <x v="220"/>
            <x v="259"/>
            <x v="260"/>
            <x v="261"/>
            <x v="262"/>
          </reference>
        </references>
      </pivotArea>
    </format>
    <format dxfId="627">
      <pivotArea dataOnly="0" labelOnly="1" grandRow="1" outline="0" fieldPosition="0"/>
    </format>
    <format dxfId="626">
      <pivotArea dataOnly="0" labelOnly="1" outline="0" fieldPosition="0">
        <references count="2">
          <reference field="1" count="1" selected="0">
            <x v="12"/>
          </reference>
          <reference field="2" count="1">
            <x v="15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85"/>
          </reference>
          <reference field="2" count="1">
            <x v="3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86"/>
          </reference>
          <reference field="2" count="1">
            <x v="0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59"/>
          </reference>
          <reference field="2" count="1">
            <x v="11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75"/>
          </reference>
          <reference field="2" count="1">
            <x v="13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220"/>
          </reference>
          <reference field="2" count="1">
            <x v="13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68"/>
          </reference>
          <reference field="2" count="1">
            <x v="11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7"/>
          </reference>
          <reference field="2" count="1">
            <x v="1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74"/>
          </reference>
          <reference field="2" count="1">
            <x v="1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62"/>
          </reference>
          <reference field="2" count="1">
            <x v="0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259"/>
          </reference>
          <reference field="2" count="1">
            <x v="13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178"/>
          </reference>
          <reference field="2" count="1">
            <x v="11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261"/>
          </reference>
          <reference field="2" count="1">
            <x v="13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217"/>
          </reference>
          <reference field="2" count="1">
            <x v="13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260"/>
          </reference>
          <reference field="2" count="1">
            <x v="8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218"/>
          </reference>
          <reference field="2" count="1">
            <x v="13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219"/>
          </reference>
          <reference field="2" count="1">
            <x v="13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160"/>
          </reference>
          <reference field="2" count="1">
            <x v="13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262"/>
          </reference>
          <reference field="2" count="1"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589732-D332-8A4C-A859-06DB059ECFC6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6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2">
    <i>
      <x v="13"/>
      <x v="11"/>
    </i>
    <i>
      <x v="216"/>
      <x v="11"/>
    </i>
    <i>
      <x v="214"/>
      <x v="18"/>
    </i>
    <i>
      <x v="38"/>
      <x/>
    </i>
    <i>
      <x v="89"/>
      <x v="13"/>
    </i>
    <i>
      <x v="90"/>
      <x v="13"/>
    </i>
    <i>
      <x v="213"/>
      <x/>
    </i>
    <i>
      <x v="144"/>
      <x v="11"/>
    </i>
    <i>
      <x v="215"/>
      <x v="13"/>
    </i>
    <i>
      <x v="258"/>
      <x/>
    </i>
    <i>
      <x v="88"/>
      <x v="11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15">
    <format dxfId="1222">
      <pivotArea outline="0" fieldPosition="0">
        <references count="3">
          <reference field="0" count="0" selected="0"/>
          <reference field="1" count="4" selected="0">
            <x v="13"/>
            <x v="38"/>
            <x v="88"/>
            <x v="90"/>
          </reference>
          <reference field="2" count="3" selected="0">
            <x v="0"/>
            <x v="11"/>
            <x v="13"/>
          </reference>
        </references>
      </pivotArea>
    </format>
    <format dxfId="607">
      <pivotArea outline="0" collapsedLevelsAreSubtotals="1" fieldPosition="0"/>
    </format>
    <format dxfId="606">
      <pivotArea dataOnly="0" labelOnly="1" outline="0" fieldPosition="0">
        <references count="1">
          <reference field="1" count="11">
            <x v="13"/>
            <x v="38"/>
            <x v="88"/>
            <x v="89"/>
            <x v="90"/>
            <x v="144"/>
            <x v="213"/>
            <x v="214"/>
            <x v="215"/>
            <x v="216"/>
            <x v="258"/>
          </reference>
        </references>
      </pivotArea>
    </format>
    <format dxfId="605">
      <pivotArea dataOnly="0" labelOnly="1" grandRow="1" outline="0" fieldPosition="0"/>
    </format>
    <format dxfId="604">
      <pivotArea dataOnly="0" labelOnly="1" outline="0" fieldPosition="0">
        <references count="2">
          <reference field="1" count="1" selected="0">
            <x v="13"/>
          </reference>
          <reference field="2" count="1">
            <x v="11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214"/>
          </reference>
          <reference field="2" count="1">
            <x v="18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216"/>
          </reference>
          <reference field="2" count="1">
            <x v="11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90"/>
          </reference>
          <reference field="2" count="1">
            <x v="13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38"/>
          </reference>
          <reference field="2" count="1">
            <x v="0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89"/>
          </reference>
          <reference field="2" count="1">
            <x v="13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213"/>
          </reference>
          <reference field="2" count="1">
            <x v="0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144"/>
          </reference>
          <reference field="2" count="1">
            <x v="11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215"/>
          </reference>
          <reference field="2" count="1">
            <x v="13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258"/>
          </reference>
          <reference field="2" count="1">
            <x v="0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88"/>
          </reference>
          <reference field="2" count="1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D168B0-675B-3E49-AA54-64C347A29776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24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20">
    <i>
      <x v="21"/>
      <x v="4"/>
    </i>
    <i>
      <x v="161"/>
      <x v="9"/>
    </i>
    <i>
      <x v="40"/>
      <x v="18"/>
    </i>
    <i>
      <x v="66"/>
      <x v="1"/>
    </i>
    <i>
      <x v="1"/>
      <x v="11"/>
    </i>
    <i>
      <x v="222"/>
      <x v="3"/>
    </i>
    <i>
      <x v="122"/>
      <x v="3"/>
    </i>
    <i>
      <x v="10"/>
      <x v="6"/>
    </i>
    <i>
      <x v="223"/>
      <x v="18"/>
    </i>
    <i>
      <x v="221"/>
      <x v="4"/>
    </i>
    <i>
      <x v="297"/>
      <x v="7"/>
    </i>
    <i>
      <x v="295"/>
      <x v="7"/>
    </i>
    <i>
      <x v="49"/>
      <x v="11"/>
    </i>
    <i>
      <x v="163"/>
      <x v="11"/>
    </i>
    <i>
      <x v="296"/>
      <x v="7"/>
    </i>
    <i>
      <x v="118"/>
      <x v="6"/>
    </i>
    <i>
      <x v="298"/>
      <x v="7"/>
    </i>
    <i>
      <x v="88"/>
      <x v="11"/>
    </i>
    <i>
      <x v="145"/>
      <x v="9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22">
    <format dxfId="578">
      <pivotArea outline="0" collapsedLevelsAreSubtotals="1" fieldPosition="0"/>
    </format>
    <format dxfId="577">
      <pivotArea dataOnly="0" labelOnly="1" outline="0" fieldPosition="0">
        <references count="1">
          <reference field="1" count="19">
            <x v="1"/>
            <x v="10"/>
            <x v="21"/>
            <x v="40"/>
            <x v="49"/>
            <x v="66"/>
            <x v="88"/>
            <x v="118"/>
            <x v="122"/>
            <x v="145"/>
            <x v="161"/>
            <x v="163"/>
            <x v="221"/>
            <x v="222"/>
            <x v="223"/>
            <x v="295"/>
            <x v="296"/>
            <x v="297"/>
            <x v="298"/>
          </reference>
        </references>
      </pivotArea>
    </format>
    <format dxfId="576">
      <pivotArea dataOnly="0" labelOnly="1" grandRow="1" outline="0" fieldPosition="0"/>
    </format>
    <format dxfId="575">
      <pivotArea dataOnly="0" labelOnly="1" outline="0" fieldPosition="0">
        <references count="2">
          <reference field="1" count="1" selected="0">
            <x v="21"/>
          </reference>
          <reference field="2" count="1">
            <x v="4"/>
          </reference>
        </references>
      </pivotArea>
    </format>
    <format dxfId="574">
      <pivotArea dataOnly="0" labelOnly="1" outline="0" fieldPosition="0">
        <references count="2">
          <reference field="1" count="1" selected="0">
            <x v="161"/>
          </reference>
          <reference field="2" count="1">
            <x v="9"/>
          </reference>
        </references>
      </pivotArea>
    </format>
    <format dxfId="573">
      <pivotArea dataOnly="0" labelOnly="1" outline="0" fieldPosition="0">
        <references count="2">
          <reference field="1" count="1" selected="0">
            <x v="40"/>
          </reference>
          <reference field="2" count="1">
            <x v="18"/>
          </reference>
        </references>
      </pivotArea>
    </format>
    <format dxfId="572">
      <pivotArea dataOnly="0" labelOnly="1" outline="0" fieldPosition="0">
        <references count="2">
          <reference field="1" count="1" selected="0">
            <x v="66"/>
          </reference>
          <reference field="2" count="1">
            <x v="1"/>
          </reference>
        </references>
      </pivotArea>
    </format>
    <format dxfId="571">
      <pivotArea dataOnly="0" labelOnly="1" outline="0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570">
      <pivotArea dataOnly="0" labelOnly="1" outline="0" fieldPosition="0">
        <references count="2">
          <reference field="1" count="1" selected="0">
            <x v="222"/>
          </reference>
          <reference field="2" count="1">
            <x v="3"/>
          </reference>
        </references>
      </pivotArea>
    </format>
    <format dxfId="569">
      <pivotArea dataOnly="0" labelOnly="1" outline="0" fieldPosition="0">
        <references count="2">
          <reference field="1" count="1" selected="0">
            <x v="122"/>
          </reference>
          <reference field="2" count="1">
            <x v="3"/>
          </reference>
        </references>
      </pivotArea>
    </format>
    <format dxfId="568">
      <pivotArea dataOnly="0" labelOnly="1" outline="0" fieldPosition="0">
        <references count="2">
          <reference field="1" count="1" selected="0">
            <x v="10"/>
          </reference>
          <reference field="2" count="1">
            <x v="6"/>
          </reference>
        </references>
      </pivotArea>
    </format>
    <format dxfId="567">
      <pivotArea dataOnly="0" labelOnly="1" outline="0" fieldPosition="0">
        <references count="2">
          <reference field="1" count="1" selected="0">
            <x v="223"/>
          </reference>
          <reference field="2" count="1">
            <x v="18"/>
          </reference>
        </references>
      </pivotArea>
    </format>
    <format dxfId="566">
      <pivotArea dataOnly="0" labelOnly="1" outline="0" fieldPosition="0">
        <references count="2">
          <reference field="1" count="1" selected="0">
            <x v="221"/>
          </reference>
          <reference field="2" count="1">
            <x v="4"/>
          </reference>
        </references>
      </pivotArea>
    </format>
    <format dxfId="565">
      <pivotArea dataOnly="0" labelOnly="1" outline="0" fieldPosition="0">
        <references count="2">
          <reference field="1" count="1" selected="0">
            <x v="297"/>
          </reference>
          <reference field="2" count="1">
            <x v="7"/>
          </reference>
        </references>
      </pivotArea>
    </format>
    <format dxfId="564">
      <pivotArea dataOnly="0" labelOnly="1" outline="0" fieldPosition="0">
        <references count="2">
          <reference field="1" count="1" selected="0">
            <x v="295"/>
          </reference>
          <reference field="2" count="1">
            <x v="7"/>
          </reference>
        </references>
      </pivotArea>
    </format>
    <format dxfId="563">
      <pivotArea dataOnly="0" labelOnly="1" outline="0" fieldPosition="0">
        <references count="2">
          <reference field="1" count="1" selected="0">
            <x v="49"/>
          </reference>
          <reference field="2" count="1">
            <x v="11"/>
          </reference>
        </references>
      </pivotArea>
    </format>
    <format dxfId="562">
      <pivotArea dataOnly="0" labelOnly="1" outline="0" fieldPosition="0">
        <references count="2">
          <reference field="1" count="1" selected="0">
            <x v="163"/>
          </reference>
          <reference field="2" count="1">
            <x v="11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296"/>
          </reference>
          <reference field="2" count="1">
            <x v="7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118"/>
          </reference>
          <reference field="2" count="1">
            <x v="6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298"/>
          </reference>
          <reference field="2" count="1">
            <x v="7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88"/>
          </reference>
          <reference field="2" count="1">
            <x v="11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145"/>
          </reference>
          <reference field="2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D0FF5C-AF00-8645-AF07-EFAC1217356D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24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20">
    <i>
      <x v="146"/>
      <x v="6"/>
    </i>
    <i>
      <x v="19"/>
      <x v="11"/>
    </i>
    <i>
      <x v="24"/>
      <x v="11"/>
    </i>
    <i>
      <x v="224"/>
      <x v="6"/>
    </i>
    <i>
      <x v="226"/>
      <x v="11"/>
    </i>
    <i>
      <x v="149"/>
      <x v="11"/>
    </i>
    <i>
      <x v="148"/>
      <x v="5"/>
    </i>
    <i>
      <x v="264"/>
      <x v="9"/>
    </i>
    <i>
      <x v="147"/>
      <x v="6"/>
    </i>
    <i>
      <x v="73"/>
      <x v="6"/>
    </i>
    <i>
      <x v="119"/>
      <x v="11"/>
    </i>
    <i>
      <x v="263"/>
      <x v="14"/>
    </i>
    <i>
      <x v="330"/>
      <x v="4"/>
    </i>
    <i>
      <x v="331"/>
      <x v="5"/>
    </i>
    <i>
      <x v="299"/>
      <x v="7"/>
    </i>
    <i>
      <x v="34"/>
      <x v="10"/>
    </i>
    <i>
      <x v="332"/>
      <x v="5"/>
    </i>
    <i>
      <x v="225"/>
      <x v="6"/>
    </i>
    <i>
      <x v="87"/>
      <x v="4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22">
    <format dxfId="556">
      <pivotArea outline="0" collapsedLevelsAreSubtotals="1" fieldPosition="0"/>
    </format>
    <format dxfId="555">
      <pivotArea dataOnly="0" labelOnly="1" outline="0" fieldPosition="0">
        <references count="1">
          <reference field="1" count="19">
            <x v="19"/>
            <x v="24"/>
            <x v="34"/>
            <x v="73"/>
            <x v="87"/>
            <x v="119"/>
            <x v="146"/>
            <x v="147"/>
            <x v="148"/>
            <x v="149"/>
            <x v="224"/>
            <x v="225"/>
            <x v="226"/>
            <x v="263"/>
            <x v="264"/>
            <x v="299"/>
            <x v="330"/>
            <x v="331"/>
            <x v="332"/>
          </reference>
        </references>
      </pivotArea>
    </format>
    <format dxfId="554">
      <pivotArea dataOnly="0" labelOnly="1" grandRow="1" outline="0" fieldPosition="0"/>
    </format>
    <format dxfId="553">
      <pivotArea dataOnly="0" labelOnly="1" outline="0" fieldPosition="0">
        <references count="2">
          <reference field="1" count="1" selected="0">
            <x v="146"/>
          </reference>
          <reference field="2" count="1">
            <x v="6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19"/>
          </reference>
          <reference field="2" count="1">
            <x v="11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24"/>
          </reference>
          <reference field="2" count="1">
            <x v="11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224"/>
          </reference>
          <reference field="2" count="1">
            <x v="6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226"/>
          </reference>
          <reference field="2" count="1">
            <x v="11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49"/>
          </reference>
          <reference field="2" count="1">
            <x v="11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48"/>
          </reference>
          <reference field="2" count="1">
            <x v="5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264"/>
          </reference>
          <reference field="2" count="1">
            <x v="9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47"/>
          </reference>
          <reference field="2" count="1">
            <x v="6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73"/>
          </reference>
          <reference field="2" count="1">
            <x v="6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119"/>
          </reference>
          <reference field="2" count="1">
            <x v="11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263"/>
          </reference>
          <reference field="2" count="1">
            <x v="14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330"/>
          </reference>
          <reference field="2" count="1">
            <x v="4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331"/>
          </reference>
          <reference field="2" count="1">
            <x v="5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99"/>
          </reference>
          <reference field="2" count="1">
            <x v="7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34"/>
          </reference>
          <reference field="2" count="1">
            <x v="10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332"/>
          </reference>
          <reference field="2" count="1">
            <x v="5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225"/>
          </reference>
          <reference field="2" count="1">
            <x v="6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87"/>
          </reference>
          <reference field="2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1A46D0-5E98-634D-9C90-9B02B528B405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2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8">
    <i>
      <x v="94"/>
      <x v="1"/>
    </i>
    <i>
      <x v="37"/>
      <x/>
    </i>
    <i>
      <x v="9"/>
      <x v="13"/>
    </i>
    <i>
      <x v="99"/>
      <x/>
    </i>
    <i>
      <x v="150"/>
      <x v="6"/>
    </i>
    <i>
      <x v="111"/>
      <x v="11"/>
    </i>
    <i>
      <x v="228"/>
      <x v="14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10">
    <format dxfId="534">
      <pivotArea outline="0" collapsedLevelsAreSubtotals="1" fieldPosition="0"/>
    </format>
    <format dxfId="533">
      <pivotArea dataOnly="0" labelOnly="1" outline="0" fieldPosition="0">
        <references count="1">
          <reference field="1" count="7">
            <x v="9"/>
            <x v="37"/>
            <x v="94"/>
            <x v="99"/>
            <x v="111"/>
            <x v="150"/>
            <x v="228"/>
          </reference>
        </references>
      </pivotArea>
    </format>
    <format dxfId="532">
      <pivotArea dataOnly="0" labelOnly="1" grandRow="1" outline="0" fieldPosition="0"/>
    </format>
    <format dxfId="531">
      <pivotArea dataOnly="0" labelOnly="1" outline="0" fieldPosition="0">
        <references count="2">
          <reference field="1" count="1" selected="0">
            <x v="94"/>
          </reference>
          <reference field="2" count="1">
            <x v="1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7"/>
          </reference>
          <reference field="2" count="1">
            <x v="0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9"/>
          </reference>
          <reference field="2" count="1">
            <x v="13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99"/>
          </reference>
          <reference field="2" count="1">
            <x v="0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150"/>
          </reference>
          <reference field="2" count="1">
            <x v="6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111"/>
          </reference>
          <reference field="2" count="1">
            <x v="11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228"/>
          </reference>
          <reference field="2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AD9B50-5E78-1C45-9F63-698CE68B76B2}" name="PivotTable2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10:F31" firstHeaderRow="1" firstDataRow="2" firstDataCol="1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dataField="1" compact="0" outline="0" showAll="0" defaultSubtotal="0"/>
    <pivotField axis="axisRow" compact="0" outline="0" showAll="0" sortType="descending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compact="0" outline="0" multipleItemSelectionAllowed="1" showAll="0">
      <items count="23">
        <item x="0"/>
        <item x="1"/>
        <item x="4"/>
        <item x="10"/>
        <item x="11"/>
        <item x="7"/>
        <item x="17"/>
        <item x="19"/>
        <item x="14"/>
        <item x="6"/>
        <item x="2"/>
        <item x="3"/>
        <item x="21"/>
        <item x="12"/>
        <item x="13"/>
        <item x="15"/>
        <item x="5"/>
        <item x="8"/>
        <item x="9"/>
        <item x="16"/>
        <item x="18"/>
        <item x="20"/>
        <item t="default"/>
      </items>
    </pivotField>
    <pivotField compact="0" outline="0" showAll="0"/>
    <pivotField compact="0" outline="0" showAll="0"/>
  </pivotFields>
  <rowFields count="1">
    <field x="2"/>
  </rowFields>
  <rowItems count="20">
    <i>
      <x v="6"/>
    </i>
    <i>
      <x v="9"/>
    </i>
    <i>
      <x v="16"/>
    </i>
    <i>
      <x v="5"/>
    </i>
    <i>
      <x/>
    </i>
    <i>
      <x v="11"/>
    </i>
    <i>
      <x v="7"/>
    </i>
    <i>
      <x v="3"/>
    </i>
    <i>
      <x v="13"/>
    </i>
    <i>
      <x v="1"/>
    </i>
    <i>
      <x v="18"/>
    </i>
    <i>
      <x v="14"/>
    </i>
    <i>
      <x v="8"/>
    </i>
    <i>
      <x v="15"/>
    </i>
    <i>
      <x v="12"/>
    </i>
    <i>
      <x v="17"/>
    </i>
    <i>
      <x v="4"/>
    </i>
    <i>
      <x v="10"/>
    </i>
    <i>
      <x v="2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Count of Arquero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5DBFB2-6643-864E-806F-9EA35C68660C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39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35">
    <i>
      <x v="109"/>
      <x v="13"/>
    </i>
    <i>
      <x v="230"/>
      <x v="18"/>
    </i>
    <i>
      <x v="54"/>
      <x v="13"/>
    </i>
    <i>
      <x v="101"/>
      <x v="1"/>
    </i>
    <i>
      <x v="142"/>
      <x v="1"/>
    </i>
    <i>
      <x v="76"/>
      <x v="6"/>
    </i>
    <i>
      <x v="103"/>
      <x v="6"/>
    </i>
    <i>
      <x v="229"/>
      <x v="16"/>
    </i>
    <i>
      <x v="81"/>
      <x v="8"/>
    </i>
    <i>
      <x v="8"/>
      <x v="1"/>
    </i>
    <i>
      <x v="128"/>
      <x v="8"/>
    </i>
    <i>
      <x v="78"/>
      <x v="8"/>
    </i>
    <i>
      <x v="266"/>
      <x v="17"/>
    </i>
    <i>
      <x v="290"/>
      <x v="16"/>
    </i>
    <i>
      <x v="286"/>
      <x v="7"/>
    </i>
    <i>
      <x v="164"/>
      <x v="7"/>
    </i>
    <i>
      <x v="198"/>
      <x v="1"/>
    </i>
    <i>
      <x v="288"/>
      <x v="3"/>
    </i>
    <i>
      <x v="231"/>
      <x v="13"/>
    </i>
    <i>
      <x v="337"/>
      <x v="8"/>
    </i>
    <i>
      <x v="340"/>
      <x v="14"/>
    </i>
    <i>
      <x v="285"/>
      <x v="7"/>
    </i>
    <i>
      <x v="233"/>
      <x v="6"/>
    </i>
    <i>
      <x v="287"/>
      <x v="7"/>
    </i>
    <i>
      <x v="234"/>
      <x v="14"/>
    </i>
    <i>
      <x v="289"/>
      <x v="7"/>
    </i>
    <i>
      <x v="235"/>
      <x v="14"/>
    </i>
    <i>
      <x v="336"/>
      <x v="5"/>
    </i>
    <i>
      <x v="339"/>
      <x v="14"/>
    </i>
    <i>
      <x v="338"/>
      <x v="14"/>
    </i>
    <i>
      <x v="42"/>
      <x v="7"/>
    </i>
    <i>
      <x v="268"/>
      <x v="14"/>
    </i>
    <i>
      <x v="267"/>
      <x v="1"/>
    </i>
    <i>
      <x v="232"/>
      <x v="18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36">
    <format dxfId="524">
      <pivotArea outline="0" fieldPosition="0">
        <references count="2">
          <reference field="1" count="34" selected="0">
            <x v="8"/>
            <x v="42"/>
            <x v="54"/>
            <x v="76"/>
            <x v="78"/>
            <x v="81"/>
            <x v="101"/>
            <x v="103"/>
            <x v="109"/>
            <x v="128"/>
            <x v="142"/>
            <x v="164"/>
            <x v="198"/>
            <x v="229"/>
            <x v="230"/>
            <x v="231"/>
            <x v="232"/>
            <x v="233"/>
            <x v="234"/>
            <x v="235"/>
            <x v="266"/>
            <x v="267"/>
            <x v="268"/>
            <x v="285"/>
            <x v="286"/>
            <x v="287"/>
            <x v="288"/>
            <x v="289"/>
            <x v="290"/>
            <x v="336"/>
            <x v="337"/>
            <x v="338"/>
            <x v="339"/>
            <x v="340"/>
          </reference>
          <reference field="2" count="11" selected="0">
            <x v="1"/>
            <x v="3"/>
            <x v="5"/>
            <x v="6"/>
            <x v="7"/>
            <x v="8"/>
            <x v="13"/>
            <x v="14"/>
            <x v="16"/>
            <x v="17"/>
            <x v="18"/>
          </reference>
        </references>
      </pivotArea>
    </format>
    <format dxfId="523">
      <pivotArea dataOnly="0" labelOnly="1" outline="0" fieldPosition="0">
        <references count="1">
          <reference field="1" count="34">
            <x v="8"/>
            <x v="42"/>
            <x v="54"/>
            <x v="76"/>
            <x v="78"/>
            <x v="81"/>
            <x v="101"/>
            <x v="103"/>
            <x v="109"/>
            <x v="128"/>
            <x v="142"/>
            <x v="164"/>
            <x v="198"/>
            <x v="229"/>
            <x v="230"/>
            <x v="231"/>
            <x v="232"/>
            <x v="233"/>
            <x v="234"/>
            <x v="235"/>
            <x v="266"/>
            <x v="267"/>
            <x v="268"/>
            <x v="285"/>
            <x v="286"/>
            <x v="287"/>
            <x v="288"/>
            <x v="289"/>
            <x v="290"/>
            <x v="336"/>
            <x v="337"/>
            <x v="338"/>
            <x v="339"/>
            <x v="340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109"/>
          </reference>
          <reference field="2" count="1">
            <x v="13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230"/>
          </reference>
          <reference field="2" count="1">
            <x v="18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54"/>
          </reference>
          <reference field="2" count="1">
            <x v="13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101"/>
          </reference>
          <reference field="2" count="1">
            <x v="1"/>
          </reference>
        </references>
      </pivotArea>
    </format>
    <format dxfId="518">
      <pivotArea dataOnly="0" labelOnly="1" outline="0" fieldPosition="0">
        <references count="2">
          <reference field="1" count="1" selected="0">
            <x v="142"/>
          </reference>
          <reference field="2" count="1">
            <x v="1"/>
          </reference>
        </references>
      </pivotArea>
    </format>
    <format dxfId="517">
      <pivotArea dataOnly="0" labelOnly="1" outline="0" fieldPosition="0">
        <references count="2">
          <reference field="1" count="1" selected="0">
            <x v="76"/>
          </reference>
          <reference field="2" count="1">
            <x v="6"/>
          </reference>
        </references>
      </pivotArea>
    </format>
    <format dxfId="516">
      <pivotArea dataOnly="0" labelOnly="1" outline="0" fieldPosition="0">
        <references count="2">
          <reference field="1" count="1" selected="0">
            <x v="103"/>
          </reference>
          <reference field="2" count="1">
            <x v="6"/>
          </reference>
        </references>
      </pivotArea>
    </format>
    <format dxfId="515">
      <pivotArea dataOnly="0" labelOnly="1" outline="0" fieldPosition="0">
        <references count="2">
          <reference field="1" count="1" selected="0">
            <x v="229"/>
          </reference>
          <reference field="2" count="1">
            <x v="16"/>
          </reference>
        </references>
      </pivotArea>
    </format>
    <format dxfId="514">
      <pivotArea dataOnly="0" labelOnly="1" outline="0" fieldPosition="0">
        <references count="2">
          <reference field="1" count="1" selected="0">
            <x v="81"/>
          </reference>
          <reference field="2" count="1">
            <x v="8"/>
          </reference>
        </references>
      </pivotArea>
    </format>
    <format dxfId="513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512">
      <pivotArea dataOnly="0" labelOnly="1" outline="0" fieldPosition="0">
        <references count="2">
          <reference field="1" count="1" selected="0">
            <x v="128"/>
          </reference>
          <reference field="2" count="1">
            <x v="8"/>
          </reference>
        </references>
      </pivotArea>
    </format>
    <format dxfId="511">
      <pivotArea dataOnly="0" labelOnly="1" outline="0" fieldPosition="0">
        <references count="2">
          <reference field="1" count="1" selected="0">
            <x v="78"/>
          </reference>
          <reference field="2" count="1">
            <x v="8"/>
          </reference>
        </references>
      </pivotArea>
    </format>
    <format dxfId="510">
      <pivotArea dataOnly="0" labelOnly="1" outline="0" fieldPosition="0">
        <references count="2">
          <reference field="1" count="1" selected="0">
            <x v="266"/>
          </reference>
          <reference field="2" count="1">
            <x v="17"/>
          </reference>
        </references>
      </pivotArea>
    </format>
    <format dxfId="509">
      <pivotArea dataOnly="0" labelOnly="1" outline="0" fieldPosition="0">
        <references count="2">
          <reference field="1" count="1" selected="0">
            <x v="290"/>
          </reference>
          <reference field="2" count="1">
            <x v="16"/>
          </reference>
        </references>
      </pivotArea>
    </format>
    <format dxfId="508">
      <pivotArea dataOnly="0" labelOnly="1" outline="0" fieldPosition="0">
        <references count="2">
          <reference field="1" count="1" selected="0">
            <x v="286"/>
          </reference>
          <reference field="2" count="1">
            <x v="7"/>
          </reference>
        </references>
      </pivotArea>
    </format>
    <format dxfId="507">
      <pivotArea dataOnly="0" labelOnly="1" outline="0" fieldPosition="0">
        <references count="2">
          <reference field="1" count="1" selected="0">
            <x v="164"/>
          </reference>
          <reference field="2" count="1">
            <x v="7"/>
          </reference>
        </references>
      </pivotArea>
    </format>
    <format dxfId="506">
      <pivotArea dataOnly="0" labelOnly="1" outline="0" fieldPosition="0">
        <references count="2">
          <reference field="1" count="1" selected="0">
            <x v="198"/>
          </reference>
          <reference field="2" count="1">
            <x v="1"/>
          </reference>
        </references>
      </pivotArea>
    </format>
    <format dxfId="505">
      <pivotArea dataOnly="0" labelOnly="1" outline="0" fieldPosition="0">
        <references count="2">
          <reference field="1" count="1" selected="0">
            <x v="288"/>
          </reference>
          <reference field="2" count="1">
            <x v="3"/>
          </reference>
        </references>
      </pivotArea>
    </format>
    <format dxfId="504">
      <pivotArea dataOnly="0" labelOnly="1" outline="0" fieldPosition="0">
        <references count="2">
          <reference field="1" count="1" selected="0">
            <x v="231"/>
          </reference>
          <reference field="2" count="1">
            <x v="13"/>
          </reference>
        </references>
      </pivotArea>
    </format>
    <format dxfId="503">
      <pivotArea dataOnly="0" labelOnly="1" outline="0" fieldPosition="0">
        <references count="2">
          <reference field="1" count="1" selected="0">
            <x v="337"/>
          </reference>
          <reference field="2" count="1">
            <x v="8"/>
          </reference>
        </references>
      </pivotArea>
    </format>
    <format dxfId="502">
      <pivotArea dataOnly="0" labelOnly="1" outline="0" fieldPosition="0">
        <references count="2">
          <reference field="1" count="1" selected="0">
            <x v="340"/>
          </reference>
          <reference field="2" count="1">
            <x v="14"/>
          </reference>
        </references>
      </pivotArea>
    </format>
    <format dxfId="501">
      <pivotArea dataOnly="0" labelOnly="1" outline="0" fieldPosition="0">
        <references count="2">
          <reference field="1" count="1" selected="0">
            <x v="285"/>
          </reference>
          <reference field="2" count="1">
            <x v="7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233"/>
          </reference>
          <reference field="2" count="1">
            <x v="6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287"/>
          </reference>
          <reference field="2" count="1">
            <x v="7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234"/>
          </reference>
          <reference field="2" count="1">
            <x v="14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289"/>
          </reference>
          <reference field="2" count="1">
            <x v="7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235"/>
          </reference>
          <reference field="2" count="1">
            <x v="14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336"/>
          </reference>
          <reference field="2" count="1">
            <x v="5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339"/>
          </reference>
          <reference field="2" count="1">
            <x v="14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338"/>
          </reference>
          <reference field="2" count="1">
            <x v="14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42"/>
          </reference>
          <reference field="2" count="1">
            <x v="7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268"/>
          </reference>
          <reference field="2" count="1">
            <x v="14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267"/>
          </reference>
          <reference field="2" count="1">
            <x v="1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232"/>
          </reference>
          <reference field="2" count="1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597084-226D-E043-AC43-CB6AA0C4F794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7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3">
    <i>
      <x v="23"/>
      <x v="12"/>
    </i>
    <i>
      <x v="98"/>
      <x v="6"/>
    </i>
    <i>
      <x v="93"/>
      <x v="5"/>
    </i>
    <i>
      <x v="170"/>
      <x v="7"/>
    </i>
    <i>
      <x v="51"/>
      <x v="12"/>
    </i>
    <i>
      <x v="270"/>
      <x v="3"/>
    </i>
    <i>
      <x v="341"/>
      <x v="5"/>
    </i>
    <i>
      <x v="300"/>
      <x v="7"/>
    </i>
    <i>
      <x v="342"/>
      <x v="5"/>
    </i>
    <i>
      <x v="177"/>
      <x v="6"/>
    </i>
    <i>
      <x v="343"/>
      <x v="11"/>
    </i>
    <i>
      <x v="301"/>
      <x v="7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16">
    <format dxfId="488">
      <pivotArea outline="0" collapsedLevelsAreSubtotals="1" fieldPosition="0"/>
    </format>
    <format dxfId="487">
      <pivotArea dataOnly="0" labelOnly="1" outline="0" fieldPosition="0">
        <references count="1">
          <reference field="1" count="13">
            <x v="23"/>
            <x v="51"/>
            <x v="93"/>
            <x v="98"/>
            <x v="170"/>
            <x v="177"/>
            <x v="269"/>
            <x v="270"/>
            <x v="300"/>
            <x v="301"/>
            <x v="341"/>
            <x v="342"/>
            <x v="343"/>
          </reference>
        </references>
      </pivotArea>
    </format>
    <format dxfId="486">
      <pivotArea dataOnly="0" labelOnly="1" grandRow="1" outline="0" fieldPosition="0"/>
    </format>
    <format dxfId="485">
      <pivotArea dataOnly="0" labelOnly="1" outline="0" fieldPosition="0">
        <references count="2">
          <reference field="1" count="1" selected="0">
            <x v="23"/>
          </reference>
          <reference field="2" count="1">
            <x v="12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98"/>
          </reference>
          <reference field="2" count="1">
            <x v="6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93"/>
          </reference>
          <reference field="2" count="1">
            <x v="5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170"/>
          </reference>
          <reference field="2" count="1">
            <x v="7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270"/>
          </reference>
          <reference field="2" count="1">
            <x v="3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51"/>
          </reference>
          <reference field="2" count="1">
            <x v="12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341"/>
          </reference>
          <reference field="2" count="1">
            <x v="5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69"/>
          </reference>
          <reference field="2" count="1">
            <x v="5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300"/>
          </reference>
          <reference field="2" count="1">
            <x v="7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342"/>
          </reference>
          <reference field="2" count="1">
            <x v="5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177"/>
          </reference>
          <reference field="2" count="1">
            <x v="6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343"/>
          </reference>
          <reference field="2" count="1">
            <x v="11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01"/>
          </reference>
          <reference field="2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F517F7-66AB-9E45-86EC-C3BC18F93157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6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8"/>
        <item x="98"/>
        <item x="145"/>
        <item x="111"/>
        <item x="157"/>
        <item x="152"/>
        <item x="22"/>
        <item x="110"/>
        <item x="104"/>
        <item x="36"/>
        <item x="80"/>
        <item x="97"/>
        <item x="17"/>
        <item x="135"/>
        <item x="123"/>
        <item x="168"/>
        <item x="136"/>
        <item x="3"/>
        <item x="41"/>
        <item x="139"/>
        <item x="93"/>
        <item x="95"/>
        <item x="125"/>
        <item x="50"/>
        <item x="24"/>
        <item x="85"/>
        <item x="2"/>
        <item x="57"/>
        <item x="129"/>
        <item x="171"/>
        <item x="15"/>
        <item x="163"/>
        <item x="40"/>
        <item x="35"/>
        <item x="113"/>
        <item x="86"/>
        <item x="77"/>
        <item x="59"/>
        <item x="20"/>
        <item x="133"/>
        <item x="116"/>
        <item x="37"/>
        <item x="89"/>
        <item x="31"/>
        <item x="33"/>
        <item x="115"/>
        <item x="112"/>
        <item x="70"/>
        <item x="32"/>
        <item x="114"/>
        <item x="144"/>
        <item x="106"/>
        <item x="102"/>
        <item x="101"/>
        <item x="167"/>
        <item x="149"/>
        <item x="6"/>
        <item x="19"/>
        <item x="79"/>
        <item x="169"/>
        <item x="164"/>
        <item x="47"/>
        <item x="154"/>
        <item x="53"/>
        <item x="42"/>
        <item x="9"/>
        <item x="65"/>
        <item x="155"/>
        <item x="153"/>
        <item x="81"/>
        <item x="75"/>
        <item x="83"/>
        <item x="28"/>
        <item x="172"/>
        <item x="127"/>
        <item x="141"/>
        <item x="54"/>
        <item x="94"/>
        <item x="0"/>
        <item x="12"/>
        <item x="5"/>
        <item x="10"/>
        <item x="91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159"/>
        <item x="103"/>
        <item x="134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132"/>
        <item x="147"/>
        <item x="26"/>
        <item x="61"/>
        <item x="64"/>
        <item x="170"/>
        <item x="118"/>
        <item x="52"/>
        <item x="11"/>
        <item x="60"/>
        <item x="62"/>
        <item x="63"/>
        <item x="66"/>
        <item x="82"/>
        <item x="87"/>
        <item x="84"/>
        <item x="16"/>
        <item x="51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m="1" x="344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4"/>
        <item h="1" x="6"/>
        <item h="1" x="2"/>
        <item h="1" x="3"/>
        <item h="1" x="12"/>
        <item h="1" x="13"/>
        <item h="1" x="15"/>
        <item h="1" x="5"/>
        <item h="1" x="8"/>
        <item h="1" x="9"/>
        <item h="1" x="16"/>
        <item x="18"/>
        <item h="1" x="19"/>
        <item h="1" x="20"/>
        <item h="1" x="21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2">
    <i>
      <x v="252"/>
      <x v="3"/>
    </i>
    <i>
      <x v="104"/>
      <x v="6"/>
    </i>
    <i>
      <x v="253"/>
      <x v="7"/>
    </i>
    <i>
      <x v="75"/>
      <x v="11"/>
    </i>
    <i>
      <x v="174"/>
      <x/>
    </i>
    <i>
      <x v="254"/>
      <x v="9"/>
    </i>
    <i>
      <x v="302"/>
      <x v="7"/>
    </i>
    <i>
      <x v="343"/>
      <x v="5"/>
    </i>
    <i>
      <x v="175"/>
      <x/>
    </i>
    <i>
      <x v="255"/>
      <x v="18"/>
    </i>
    <i>
      <x v="303"/>
      <x v="7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79ADA1-E2A3-5845-9850-C158194F4EBC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3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249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9">
    <i>
      <x v="33"/>
      <x/>
    </i>
    <i>
      <x v="238"/>
      <x/>
    </i>
    <i>
      <x v="26"/>
      <x/>
    </i>
    <i>
      <x v="174"/>
      <x v="18"/>
    </i>
    <i>
      <x v="113"/>
      <x v="18"/>
    </i>
    <i>
      <x v="240"/>
      <x v="18"/>
    </i>
    <i>
      <x v="302"/>
      <x v="7"/>
    </i>
    <i>
      <x v="239"/>
      <x v="18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ECAAF1-54DE-3641-9C60-E2A2B920C34D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8" firstHeaderRow="1" firstDataRow="2" firstDataCol="2" rowPageCount="1" colPageCount="1"/>
  <pivotFields count="6">
    <pivotField axis="axisCol" compact="0" outline="0" showAll="0">
      <items count="5">
        <item x="0"/>
        <item x="2"/>
        <item x="1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249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4">
    <i>
      <x v="241"/>
      <x/>
    </i>
    <i>
      <x v="304"/>
      <x v="18"/>
    </i>
    <i>
      <x v="242"/>
      <x v="18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EBFEB7-7581-AF4A-85FD-46781B961979}" name="PivotTable3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L6:P26" firstHeaderRow="1" firstDataRow="2" firstDataCol="1" rowPageCount="1" colPageCount="1"/>
  <pivotFields count="6">
    <pivotField compact="0" outline="0" showAll="0"/>
    <pivotField dataField="1" compact="0" outline="0" showAll="0" defaultSubtotal="0"/>
    <pivotField axis="axisRow" compact="0" outline="0" showAll="0" sortType="descending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compact="0" outline="0" showAll="0">
      <items count="23">
        <item x="0"/>
        <item x="1"/>
        <item x="4"/>
        <item x="10"/>
        <item x="11"/>
        <item x="7"/>
        <item x="17"/>
        <item x="19"/>
        <item x="14"/>
        <item x="6"/>
        <item x="2"/>
        <item x="3"/>
        <item x="21"/>
        <item x="12"/>
        <item x="13"/>
        <item x="15"/>
        <item x="5"/>
        <item x="8"/>
        <item x="9"/>
        <item x="16"/>
        <item x="18"/>
        <item x="20"/>
        <item t="default"/>
      </items>
    </pivotField>
    <pivotField compact="0" outline="0" showAll="0"/>
    <pivotField axis="axisCol" compact="0" outline="0" showAll="0">
      <items count="7">
        <item h="1" x="5"/>
        <item h="1" x="4"/>
        <item h="1" x="3"/>
        <item x="0"/>
        <item x="1"/>
        <item x="2"/>
        <item t="default"/>
      </items>
    </pivotField>
  </pivotFields>
  <rowFields count="1">
    <field x="2"/>
  </rowFields>
  <rowItems count="19">
    <i>
      <x/>
    </i>
    <i>
      <x v="6"/>
    </i>
    <i>
      <x v="16"/>
    </i>
    <i>
      <x v="5"/>
    </i>
    <i>
      <x v="9"/>
    </i>
    <i>
      <x v="11"/>
    </i>
    <i>
      <x v="18"/>
    </i>
    <i>
      <x v="13"/>
    </i>
    <i>
      <x v="1"/>
    </i>
    <i>
      <x v="7"/>
    </i>
    <i>
      <x v="17"/>
    </i>
    <i>
      <x v="8"/>
    </i>
    <i>
      <x v="14"/>
    </i>
    <i>
      <x v="3"/>
    </i>
    <i>
      <x v="4"/>
    </i>
    <i>
      <x v="15"/>
    </i>
    <i>
      <x v="12"/>
    </i>
    <i>
      <x v="10"/>
    </i>
    <i t="grand">
      <x/>
    </i>
  </rowItems>
  <colFields count="1">
    <field x="5"/>
  </colFields>
  <colItems count="4">
    <i>
      <x v="3"/>
    </i>
    <i>
      <x v="4"/>
    </i>
    <i>
      <x v="5"/>
    </i>
    <i t="grand">
      <x/>
    </i>
  </colItems>
  <pageFields count="1">
    <pageField fld="3" hier="-1"/>
  </pageFields>
  <dataFields count="1">
    <dataField name="Count of Arquero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42291A-F214-1246-B5AE-8A212DEE0382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36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32">
    <i>
      <x v="123"/>
      <x v="16"/>
    </i>
    <i>
      <x v="46"/>
      <x v="8"/>
    </i>
    <i>
      <x v="124"/>
      <x v="9"/>
    </i>
    <i>
      <x v="134"/>
      <x v="16"/>
    </i>
    <i>
      <x v="126"/>
      <x v="5"/>
    </i>
    <i>
      <x v="129"/>
      <x v="15"/>
    </i>
    <i>
      <x v="125"/>
      <x v="6"/>
    </i>
    <i>
      <x v="95"/>
      <x v="6"/>
    </i>
    <i>
      <x v="191"/>
      <x v="16"/>
    </i>
    <i>
      <x v="107"/>
      <x v="9"/>
    </i>
    <i>
      <x v="132"/>
      <x v="6"/>
    </i>
    <i>
      <x v="194"/>
      <x v="6"/>
    </i>
    <i>
      <x v="30"/>
      <x v="1"/>
    </i>
    <i>
      <x v="52"/>
      <x v="15"/>
    </i>
    <i>
      <x v="29"/>
      <x v="6"/>
    </i>
    <i>
      <x v="69"/>
      <x v="9"/>
    </i>
    <i>
      <x v="43"/>
      <x v="6"/>
    </i>
    <i>
      <x v="28"/>
      <x v="10"/>
    </i>
    <i>
      <x v="243"/>
      <x v="14"/>
    </i>
    <i>
      <x v="78"/>
      <x v="8"/>
    </i>
    <i>
      <x v="305"/>
      <x v="5"/>
    </i>
    <i>
      <x v="244"/>
      <x v="14"/>
    </i>
    <i>
      <x/>
      <x/>
    </i>
    <i>
      <x v="306"/>
      <x v="5"/>
    </i>
    <i>
      <x v="307"/>
      <x v="5"/>
    </i>
    <i>
      <x v="182"/>
      <x v="16"/>
    </i>
    <i>
      <x v="3"/>
      <x v="9"/>
    </i>
    <i>
      <x v="311"/>
      <x v="5"/>
    </i>
    <i>
      <x v="310"/>
      <x v="5"/>
    </i>
    <i>
      <x v="308"/>
      <x v="5"/>
    </i>
    <i>
      <x v="309"/>
      <x v="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44">
    <format dxfId="1279">
      <pivotArea outline="0" fieldPosition="0">
        <references count="2">
          <reference field="1" count="7" selected="0">
            <x v="3"/>
            <x v="12"/>
            <x v="46"/>
            <x v="81"/>
            <x v="107"/>
            <x v="123"/>
            <x v="124"/>
          </reference>
          <reference field="2" count="4" selected="0">
            <x v="8"/>
            <x v="9"/>
            <x v="15"/>
            <x v="16"/>
          </reference>
        </references>
      </pivotArea>
    </format>
    <format dxfId="1278">
      <pivotArea dataOnly="0" labelOnly="1" outline="0" fieldPosition="0">
        <references count="1">
          <reference field="1" count="7">
            <x v="3"/>
            <x v="12"/>
            <x v="46"/>
            <x v="81"/>
            <x v="107"/>
            <x v="123"/>
            <x v="124"/>
          </reference>
        </references>
      </pivotArea>
    </format>
    <format dxfId="1277">
      <pivotArea dataOnly="0" labelOnly="1" outline="0" fieldPosition="0">
        <references count="2">
          <reference field="1" count="1" selected="0">
            <x v="123"/>
          </reference>
          <reference field="2" count="1">
            <x v="16"/>
          </reference>
        </references>
      </pivotArea>
    </format>
    <format dxfId="1276">
      <pivotArea dataOnly="0" labelOnly="1" outline="0" fieldPosition="0">
        <references count="2">
          <reference field="1" count="1" selected="0">
            <x v="12"/>
          </reference>
          <reference field="2" count="1">
            <x v="15"/>
          </reference>
        </references>
      </pivotArea>
    </format>
    <format dxfId="1275">
      <pivotArea dataOnly="0" labelOnly="1" outline="0" fieldPosition="0">
        <references count="2">
          <reference field="1" count="1" selected="0">
            <x v="107"/>
          </reference>
          <reference field="2" count="1">
            <x v="9"/>
          </reference>
        </references>
      </pivotArea>
    </format>
    <format dxfId="1274">
      <pivotArea dataOnly="0" labelOnly="1" outline="0" fieldPosition="0">
        <references count="2">
          <reference field="1" count="1" selected="0">
            <x v="46"/>
          </reference>
          <reference field="2" count="1">
            <x v="8"/>
          </reference>
        </references>
      </pivotArea>
    </format>
    <format dxfId="1273">
      <pivotArea dataOnly="0" labelOnly="1" outline="0" fieldPosition="0">
        <references count="2">
          <reference field="1" count="1" selected="0">
            <x v="124"/>
          </reference>
          <reference field="2" count="1">
            <x v="9"/>
          </reference>
        </references>
      </pivotArea>
    </format>
    <format dxfId="1272">
      <pivotArea dataOnly="0" labelOnly="1" outline="0" fieldPosition="0">
        <references count="2">
          <reference field="1" count="1" selected="0">
            <x v="3"/>
          </reference>
          <reference field="2" count="1">
            <x v="9"/>
          </reference>
        </references>
      </pivotArea>
    </format>
    <format dxfId="1271">
      <pivotArea dataOnly="0" labelOnly="1" outline="0" fieldPosition="0">
        <references count="2">
          <reference field="1" count="1" selected="0">
            <x v="81"/>
          </reference>
          <reference field="2" count="1">
            <x v="8"/>
          </reference>
        </references>
      </pivotArea>
    </format>
    <format dxfId="1270">
      <pivotArea outline="0" fieldPosition="0">
        <references count="2">
          <reference field="1" count="21" selected="0">
            <x v="0"/>
            <x v="3"/>
            <x v="30"/>
            <x v="46"/>
            <x v="52"/>
            <x v="69"/>
            <x v="78"/>
            <x v="95"/>
            <x v="107"/>
            <x v="123"/>
            <x v="124"/>
            <x v="125"/>
            <x v="126"/>
            <x v="129"/>
            <x v="132"/>
            <x v="134"/>
            <x v="182"/>
            <x v="191"/>
            <x v="194"/>
            <x v="243"/>
            <x v="244"/>
          </reference>
          <reference field="2" count="9" selected="0">
            <x v="0"/>
            <x v="1"/>
            <x v="5"/>
            <x v="6"/>
            <x v="8"/>
            <x v="9"/>
            <x v="14"/>
            <x v="15"/>
            <x v="16"/>
          </reference>
        </references>
      </pivotArea>
    </format>
    <format dxfId="1066">
      <pivotArea outline="0" collapsedLevelsAreSubtotals="1" fieldPosition="0"/>
    </format>
    <format dxfId="1065">
      <pivotArea dataOnly="0" labelOnly="1" outline="0" fieldPosition="0">
        <references count="1">
          <reference field="1" count="31">
            <x v="0"/>
            <x v="3"/>
            <x v="28"/>
            <x v="29"/>
            <x v="30"/>
            <x v="43"/>
            <x v="46"/>
            <x v="52"/>
            <x v="69"/>
            <x v="78"/>
            <x v="95"/>
            <x v="107"/>
            <x v="123"/>
            <x v="124"/>
            <x v="125"/>
            <x v="126"/>
            <x v="129"/>
            <x v="132"/>
            <x v="134"/>
            <x v="182"/>
            <x v="191"/>
            <x v="194"/>
            <x v="243"/>
            <x v="244"/>
            <x v="305"/>
            <x v="306"/>
            <x v="307"/>
            <x v="308"/>
            <x v="309"/>
            <x v="310"/>
            <x v="311"/>
          </reference>
        </references>
      </pivotArea>
    </format>
    <format dxfId="1063">
      <pivotArea dataOnly="0" labelOnly="1" grandRow="1" outline="0" fieldPosition="0"/>
    </format>
    <format dxfId="1062">
      <pivotArea dataOnly="0" labelOnly="1" outline="0" fieldPosition="0">
        <references count="2">
          <reference field="1" count="1" selected="0">
            <x v="123"/>
          </reference>
          <reference field="2" count="1">
            <x v="16"/>
          </reference>
        </references>
      </pivotArea>
    </format>
    <format dxfId="1060">
      <pivotArea dataOnly="0" labelOnly="1" outline="0" fieldPosition="0">
        <references count="2">
          <reference field="1" count="1" selected="0">
            <x v="46"/>
          </reference>
          <reference field="2" count="1">
            <x v="8"/>
          </reference>
        </references>
      </pivotArea>
    </format>
    <format dxfId="1058">
      <pivotArea dataOnly="0" labelOnly="1" outline="0" fieldPosition="0">
        <references count="2">
          <reference field="1" count="1" selected="0">
            <x v="124"/>
          </reference>
          <reference field="2" count="1">
            <x v="9"/>
          </reference>
        </references>
      </pivotArea>
    </format>
    <format dxfId="1056">
      <pivotArea dataOnly="0" labelOnly="1" outline="0" fieldPosition="0">
        <references count="2">
          <reference field="1" count="1" selected="0">
            <x v="134"/>
          </reference>
          <reference field="2" count="1">
            <x v="16"/>
          </reference>
        </references>
      </pivotArea>
    </format>
    <format dxfId="1054">
      <pivotArea dataOnly="0" labelOnly="1" outline="0" fieldPosition="0">
        <references count="2">
          <reference field="1" count="1" selected="0">
            <x v="126"/>
          </reference>
          <reference field="2" count="1">
            <x v="5"/>
          </reference>
        </references>
      </pivotArea>
    </format>
    <format dxfId="1052">
      <pivotArea dataOnly="0" labelOnly="1" outline="0" fieldPosition="0">
        <references count="2">
          <reference field="1" count="1" selected="0">
            <x v="129"/>
          </reference>
          <reference field="2" count="1">
            <x v="15"/>
          </reference>
        </references>
      </pivotArea>
    </format>
    <format dxfId="1050">
      <pivotArea dataOnly="0" labelOnly="1" outline="0" fieldPosition="0">
        <references count="2">
          <reference field="1" count="1" selected="0">
            <x v="125"/>
          </reference>
          <reference field="2" count="1">
            <x v="6"/>
          </reference>
        </references>
      </pivotArea>
    </format>
    <format dxfId="1048">
      <pivotArea dataOnly="0" labelOnly="1" outline="0" fieldPosition="0">
        <references count="2">
          <reference field="1" count="1" selected="0">
            <x v="95"/>
          </reference>
          <reference field="2" count="1">
            <x v="6"/>
          </reference>
        </references>
      </pivotArea>
    </format>
    <format dxfId="1046">
      <pivotArea dataOnly="0" labelOnly="1" outline="0" fieldPosition="0">
        <references count="2">
          <reference field="1" count="1" selected="0">
            <x v="191"/>
          </reference>
          <reference field="2" count="1">
            <x v="16"/>
          </reference>
        </references>
      </pivotArea>
    </format>
    <format dxfId="1044">
      <pivotArea dataOnly="0" labelOnly="1" outline="0" fieldPosition="0">
        <references count="2">
          <reference field="1" count="1" selected="0">
            <x v="107"/>
          </reference>
          <reference field="2" count="1">
            <x v="9"/>
          </reference>
        </references>
      </pivotArea>
    </format>
    <format dxfId="1042">
      <pivotArea dataOnly="0" labelOnly="1" outline="0" fieldPosition="0">
        <references count="2">
          <reference field="1" count="1" selected="0">
            <x v="132"/>
          </reference>
          <reference field="2" count="1">
            <x v="6"/>
          </reference>
        </references>
      </pivotArea>
    </format>
    <format dxfId="1040">
      <pivotArea dataOnly="0" labelOnly="1" outline="0" fieldPosition="0">
        <references count="2">
          <reference field="1" count="1" selected="0">
            <x v="194"/>
          </reference>
          <reference field="2" count="1">
            <x v="6"/>
          </reference>
        </references>
      </pivotArea>
    </format>
    <format dxfId="1038">
      <pivotArea dataOnly="0" labelOnly="1" outline="0" fieldPosition="0">
        <references count="2">
          <reference field="1" count="1" selected="0">
            <x v="30"/>
          </reference>
          <reference field="2" count="1">
            <x v="1"/>
          </reference>
        </references>
      </pivotArea>
    </format>
    <format dxfId="1036">
      <pivotArea dataOnly="0" labelOnly="1" outline="0" fieldPosition="0">
        <references count="2">
          <reference field="1" count="1" selected="0">
            <x v="52"/>
          </reference>
          <reference field="2" count="1">
            <x v="15"/>
          </reference>
        </references>
      </pivotArea>
    </format>
    <format dxfId="1034">
      <pivotArea dataOnly="0" labelOnly="1" outline="0" fieldPosition="0">
        <references count="2">
          <reference field="1" count="1" selected="0">
            <x v="29"/>
          </reference>
          <reference field="2" count="1">
            <x v="6"/>
          </reference>
        </references>
      </pivotArea>
    </format>
    <format dxfId="1033">
      <pivotArea dataOnly="0" labelOnly="1" outline="0" fieldPosition="0">
        <references count="2">
          <reference field="1" count="1" selected="0">
            <x v="69"/>
          </reference>
          <reference field="2" count="1">
            <x v="9"/>
          </reference>
        </references>
      </pivotArea>
    </format>
    <format dxfId="1031">
      <pivotArea dataOnly="0" labelOnly="1" outline="0" fieldPosition="0">
        <references count="2">
          <reference field="1" count="1" selected="0">
            <x v="43"/>
          </reference>
          <reference field="2" count="1">
            <x v="6"/>
          </reference>
        </references>
      </pivotArea>
    </format>
    <format dxfId="1030">
      <pivotArea dataOnly="0" labelOnly="1" outline="0" fieldPosition="0">
        <references count="2">
          <reference field="1" count="1" selected="0">
            <x v="28"/>
          </reference>
          <reference field="2" count="1">
            <x v="10"/>
          </reference>
        </references>
      </pivotArea>
    </format>
    <format dxfId="1029">
      <pivotArea dataOnly="0" labelOnly="1" outline="0" fieldPosition="0">
        <references count="2">
          <reference field="1" count="1" selected="0">
            <x v="243"/>
          </reference>
          <reference field="2" count="1">
            <x v="14"/>
          </reference>
        </references>
      </pivotArea>
    </format>
    <format dxfId="1027">
      <pivotArea dataOnly="0" labelOnly="1" outline="0" fieldPosition="0">
        <references count="2">
          <reference field="1" count="1" selected="0">
            <x v="78"/>
          </reference>
          <reference field="2" count="1">
            <x v="8"/>
          </reference>
        </references>
      </pivotArea>
    </format>
    <format dxfId="1025">
      <pivotArea dataOnly="0" labelOnly="1" outline="0" fieldPosition="0">
        <references count="2">
          <reference field="1" count="1" selected="0">
            <x v="305"/>
          </reference>
          <reference field="2" count="1">
            <x v="5"/>
          </reference>
        </references>
      </pivotArea>
    </format>
    <format dxfId="1024">
      <pivotArea dataOnly="0" labelOnly="1" outline="0" fieldPosition="0">
        <references count="2">
          <reference field="1" count="1" selected="0">
            <x v="244"/>
          </reference>
          <reference field="2" count="1">
            <x v="14"/>
          </reference>
        </references>
      </pivotArea>
    </format>
    <format dxfId="1022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020">
      <pivotArea dataOnly="0" labelOnly="1" outline="0" fieldPosition="0">
        <references count="2">
          <reference field="1" count="1" selected="0">
            <x v="306"/>
          </reference>
          <reference field="2" count="1">
            <x v="5"/>
          </reference>
        </references>
      </pivotArea>
    </format>
    <format dxfId="1019">
      <pivotArea dataOnly="0" labelOnly="1" outline="0" fieldPosition="0">
        <references count="2">
          <reference field="1" count="1" selected="0">
            <x v="307"/>
          </reference>
          <reference field="2" count="1">
            <x v="5"/>
          </reference>
        </references>
      </pivotArea>
    </format>
    <format dxfId="1018">
      <pivotArea dataOnly="0" labelOnly="1" outline="0" fieldPosition="0">
        <references count="2">
          <reference field="1" count="1" selected="0">
            <x v="182"/>
          </reference>
          <reference field="2" count="1">
            <x v="16"/>
          </reference>
        </references>
      </pivotArea>
    </format>
    <format dxfId="1016">
      <pivotArea dataOnly="0" labelOnly="1" outline="0" fieldPosition="0">
        <references count="2">
          <reference field="1" count="1" selected="0">
            <x v="3"/>
          </reference>
          <reference field="2" count="1">
            <x v="9"/>
          </reference>
        </references>
      </pivotArea>
    </format>
    <format dxfId="1014">
      <pivotArea dataOnly="0" labelOnly="1" outline="0" fieldPosition="0">
        <references count="2">
          <reference field="1" count="1" selected="0">
            <x v="311"/>
          </reference>
          <reference field="2" count="1">
            <x v="5"/>
          </reference>
        </references>
      </pivotArea>
    </format>
    <format dxfId="1013">
      <pivotArea dataOnly="0" labelOnly="1" outline="0" fieldPosition="0">
        <references count="2">
          <reference field="1" count="1" selected="0">
            <x v="310"/>
          </reference>
          <reference field="2" count="1">
            <x v="5"/>
          </reference>
        </references>
      </pivotArea>
    </format>
    <format dxfId="1012">
      <pivotArea dataOnly="0" labelOnly="1" outline="0" fieldPosition="0">
        <references count="2">
          <reference field="1" count="1" selected="0">
            <x v="308"/>
          </reference>
          <reference field="2" count="1">
            <x v="5"/>
          </reference>
        </references>
      </pivotArea>
    </format>
    <format dxfId="1011">
      <pivotArea dataOnly="0" labelOnly="1" outline="0" fieldPosition="0">
        <references count="2">
          <reference field="1" count="1" selected="0">
            <x v="309"/>
          </reference>
          <reference field="2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99DEC6-67D3-0F48-87F7-E50FC958C530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20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202"/>
        <item x="279"/>
        <item x="200"/>
        <item x="265"/>
        <item x="203"/>
        <item m="1" x="344"/>
        <item x="215"/>
        <item x="143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7"/>
        <item x="208"/>
        <item x="209"/>
        <item x="214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x="251"/>
        <item x="252"/>
        <item x="255"/>
        <item x="257"/>
        <item x="258"/>
        <item x="259"/>
        <item x="260"/>
        <item x="264"/>
        <item x="266"/>
        <item x="267"/>
        <item x="268"/>
        <item x="270"/>
        <item x="271"/>
        <item x="272"/>
        <item x="276"/>
        <item x="277"/>
        <item x="278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16">
    <i>
      <x v="140"/>
      <x v="16"/>
    </i>
    <i>
      <x v="96"/>
      <x v="14"/>
    </i>
    <i>
      <x v="184"/>
      <x v="16"/>
    </i>
    <i>
      <x v="84"/>
      <x v="9"/>
    </i>
    <i>
      <x v="17"/>
      <x v="17"/>
    </i>
    <i>
      <x v="181"/>
      <x v="16"/>
    </i>
    <i>
      <x v="65"/>
      <x v="9"/>
    </i>
    <i>
      <x v="5"/>
      <x v="18"/>
    </i>
    <i>
      <x v="11"/>
      <x v="15"/>
    </i>
    <i>
      <x v="104"/>
      <x v="8"/>
    </i>
    <i>
      <x v="44"/>
      <x v="9"/>
    </i>
    <i>
      <x v="157"/>
      <x v="14"/>
    </i>
    <i>
      <x v="203"/>
      <x v="14"/>
    </i>
    <i>
      <x v="27"/>
      <x v="8"/>
    </i>
    <i>
      <x v="312"/>
      <x v="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36">
    <format dxfId="1269">
      <pivotArea outline="0" fieldPosition="0">
        <references count="2">
          <reference field="1" count="8" selected="0">
            <x v="0"/>
            <x v="11"/>
            <x v="17"/>
            <x v="60"/>
            <x v="70"/>
            <x v="78"/>
            <x v="83"/>
            <x v="128"/>
          </reference>
          <reference field="2" count="7" selected="0">
            <x v="0"/>
            <x v="1"/>
            <x v="8"/>
            <x v="9"/>
            <x v="10"/>
            <x v="15"/>
            <x v="17"/>
          </reference>
        </references>
      </pivotArea>
    </format>
    <format dxfId="1268">
      <pivotArea dataOnly="0" labelOnly="1" outline="0" fieldPosition="0">
        <references count="1">
          <reference field="1" count="8">
            <x v="0"/>
            <x v="11"/>
            <x v="17"/>
            <x v="60"/>
            <x v="70"/>
            <x v="78"/>
            <x v="83"/>
            <x v="128"/>
          </reference>
        </references>
      </pivotArea>
    </format>
    <format dxfId="1267">
      <pivotArea dataOnly="0" labelOnly="1" outline="0" fieldPosition="0">
        <references count="2">
          <reference field="1" count="1" selected="0">
            <x v="83"/>
          </reference>
          <reference field="2" count="1">
            <x v="9"/>
          </reference>
        </references>
      </pivotArea>
    </format>
    <format dxfId="1266">
      <pivotArea dataOnly="0" labelOnly="1" outline="0" fieldPosition="0">
        <references count="2">
          <reference field="1" count="1" selected="0">
            <x v="128"/>
          </reference>
          <reference field="2" count="1">
            <x v="8"/>
          </reference>
        </references>
      </pivotArea>
    </format>
    <format dxfId="1265">
      <pivotArea dataOnly="0" labelOnly="1" outline="0" fieldPosition="0">
        <references count="2">
          <reference field="1" count="1" selected="0">
            <x v="78"/>
          </reference>
          <reference field="2" count="1">
            <x v="8"/>
          </reference>
        </references>
      </pivotArea>
    </format>
    <format dxfId="1264">
      <pivotArea dataOnly="0" labelOnly="1" outline="0" fieldPosition="0">
        <references count="2">
          <reference field="1" count="1" selected="0">
            <x v="70"/>
          </reference>
          <reference field="2" count="1">
            <x v="1"/>
          </reference>
        </references>
      </pivotArea>
    </format>
    <format dxfId="1263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262">
      <pivotArea dataOnly="0" labelOnly="1" outline="0" fieldPosition="0">
        <references count="2">
          <reference field="1" count="1" selected="0">
            <x v="60"/>
          </reference>
          <reference field="2" count="1">
            <x v="1"/>
          </reference>
        </references>
      </pivotArea>
    </format>
    <format dxfId="1261">
      <pivotArea dataOnly="0" labelOnly="1" outline="0" fieldPosition="0">
        <references count="1">
          <reference field="1" count="2">
            <x v="78"/>
            <x v="128"/>
          </reference>
        </references>
      </pivotArea>
    </format>
    <format dxfId="1260">
      <pivotArea dataOnly="0" labelOnly="1" outline="0" fieldPosition="0">
        <references count="2">
          <reference field="1" count="1" selected="0">
            <x v="128"/>
          </reference>
          <reference field="2" count="1">
            <x v="8"/>
          </reference>
        </references>
      </pivotArea>
    </format>
    <format dxfId="1259">
      <pivotArea dataOnly="0" labelOnly="1" outline="0" fieldPosition="0">
        <references count="2">
          <reference field="1" count="1" selected="0">
            <x v="78"/>
          </reference>
          <reference field="2" count="1">
            <x v="8"/>
          </reference>
        </references>
      </pivotArea>
    </format>
    <format dxfId="1258">
      <pivotArea dataOnly="0" labelOnly="1" outline="0" fieldPosition="0">
        <references count="1">
          <reference field="1" count="1">
            <x v="0"/>
          </reference>
        </references>
      </pivotArea>
    </format>
    <format dxfId="1257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256">
      <pivotArea dataOnly="0" labelOnly="1" outline="0" fieldPosition="0">
        <references count="1">
          <reference field="1" count="1">
            <x v="83"/>
          </reference>
        </references>
      </pivotArea>
    </format>
    <format dxfId="1255">
      <pivotArea dataOnly="0" labelOnly="1" outline="0" fieldPosition="0">
        <references count="2">
          <reference field="1" count="1" selected="0">
            <x v="83"/>
          </reference>
          <reference field="2" count="1">
            <x v="9"/>
          </reference>
        </references>
      </pivotArea>
    </format>
    <format dxfId="1254">
      <pivotArea dataOnly="0" labelOnly="1" outline="0" fieldPosition="0">
        <references count="1">
          <reference field="1" count="1">
            <x v="44"/>
          </reference>
        </references>
      </pivotArea>
    </format>
    <format dxfId="1253">
      <pivotArea dataOnly="0" labelOnly="1" outline="0" fieldPosition="0">
        <references count="2">
          <reference field="1" count="1" selected="0">
            <x v="44"/>
          </reference>
          <reference field="2" count="1">
            <x v="9"/>
          </reference>
        </references>
      </pivotArea>
    </format>
    <format dxfId="1252">
      <pivotArea outline="0" fieldPosition="0">
        <references count="2">
          <reference field="1" count="13" selected="0">
            <x v="5"/>
            <x v="11"/>
            <x v="17"/>
            <x v="27"/>
            <x v="44"/>
            <x v="65"/>
            <x v="84"/>
            <x v="96"/>
            <x v="140"/>
            <x v="157"/>
            <x v="181"/>
            <x v="184"/>
            <x v="203"/>
          </reference>
          <reference field="2" count="7" selected="0">
            <x v="8"/>
            <x v="9"/>
            <x v="14"/>
            <x v="15"/>
            <x v="16"/>
            <x v="17"/>
            <x v="18"/>
          </reference>
        </references>
      </pivotArea>
    </format>
    <format dxfId="976">
      <pivotArea outline="0" collapsedLevelsAreSubtotals="1" fieldPosition="0"/>
    </format>
    <format dxfId="975">
      <pivotArea dataOnly="0" labelOnly="1" outline="0" fieldPosition="0">
        <references count="1">
          <reference field="1" count="15">
            <x v="5"/>
            <x v="11"/>
            <x v="17"/>
            <x v="27"/>
            <x v="44"/>
            <x v="65"/>
            <x v="84"/>
            <x v="96"/>
            <x v="104"/>
            <x v="140"/>
            <x v="157"/>
            <x v="181"/>
            <x v="184"/>
            <x v="203"/>
            <x v="312"/>
          </reference>
        </references>
      </pivotArea>
    </format>
    <format dxfId="973">
      <pivotArea dataOnly="0" labelOnly="1" grandRow="1" outline="0" fieldPosition="0"/>
    </format>
    <format dxfId="972">
      <pivotArea dataOnly="0" labelOnly="1" outline="0" fieldPosition="0">
        <references count="2">
          <reference field="1" count="1" selected="0">
            <x v="140"/>
          </reference>
          <reference field="2" count="1">
            <x v="16"/>
          </reference>
        </references>
      </pivotArea>
    </format>
    <format dxfId="970">
      <pivotArea dataOnly="0" labelOnly="1" outline="0" fieldPosition="0">
        <references count="2">
          <reference field="1" count="1" selected="0">
            <x v="96"/>
          </reference>
          <reference field="2" count="1">
            <x v="14"/>
          </reference>
        </references>
      </pivotArea>
    </format>
    <format dxfId="968">
      <pivotArea dataOnly="0" labelOnly="1" outline="0" fieldPosition="0">
        <references count="2">
          <reference field="1" count="1" selected="0">
            <x v="184"/>
          </reference>
          <reference field="2" count="1">
            <x v="16"/>
          </reference>
        </references>
      </pivotArea>
    </format>
    <format dxfId="966">
      <pivotArea dataOnly="0" labelOnly="1" outline="0" fieldPosition="0">
        <references count="2">
          <reference field="1" count="1" selected="0">
            <x v="84"/>
          </reference>
          <reference field="2" count="1">
            <x v="9"/>
          </reference>
        </references>
      </pivotArea>
    </format>
    <format dxfId="964">
      <pivotArea dataOnly="0" labelOnly="1" outline="0" fieldPosition="0">
        <references count="2">
          <reference field="1" count="1" selected="0">
            <x v="17"/>
          </reference>
          <reference field="2" count="1">
            <x v="17"/>
          </reference>
        </references>
      </pivotArea>
    </format>
    <format dxfId="961">
      <pivotArea dataOnly="0" labelOnly="1" outline="0" fieldPosition="0">
        <references count="2">
          <reference field="1" count="1" selected="0">
            <x v="181"/>
          </reference>
          <reference field="2" count="1">
            <x v="16"/>
          </reference>
        </references>
      </pivotArea>
    </format>
    <format dxfId="959">
      <pivotArea dataOnly="0" labelOnly="1" outline="0" fieldPosition="0">
        <references count="2">
          <reference field="1" count="1" selected="0">
            <x v="65"/>
          </reference>
          <reference field="2" count="1">
            <x v="9"/>
          </reference>
        </references>
      </pivotArea>
    </format>
    <format dxfId="957">
      <pivotArea dataOnly="0" labelOnly="1" outline="0" fieldPosition="0">
        <references count="2">
          <reference field="1" count="1" selected="0">
            <x v="5"/>
          </reference>
          <reference field="2" count="1">
            <x v="18"/>
          </reference>
        </references>
      </pivotArea>
    </format>
    <format dxfId="955">
      <pivotArea dataOnly="0" labelOnly="1" outline="0" fieldPosition="0">
        <references count="2">
          <reference field="1" count="1" selected="0">
            <x v="11"/>
          </reference>
          <reference field="2" count="1">
            <x v="15"/>
          </reference>
        </references>
      </pivotArea>
    </format>
    <format dxfId="952">
      <pivotArea dataOnly="0" labelOnly="1" outline="0" fieldPosition="0">
        <references count="2">
          <reference field="1" count="1" selected="0">
            <x v="104"/>
          </reference>
          <reference field="2" count="1">
            <x v="8"/>
          </reference>
        </references>
      </pivotArea>
    </format>
    <format dxfId="951">
      <pivotArea dataOnly="0" labelOnly="1" outline="0" fieldPosition="0">
        <references count="2">
          <reference field="1" count="1" selected="0">
            <x v="44"/>
          </reference>
          <reference field="2" count="1">
            <x v="9"/>
          </reference>
        </references>
      </pivotArea>
    </format>
    <format dxfId="949">
      <pivotArea dataOnly="0" labelOnly="1" outline="0" fieldPosition="0">
        <references count="2">
          <reference field="1" count="1" selected="0">
            <x v="157"/>
          </reference>
          <reference field="2" count="1">
            <x v="14"/>
          </reference>
        </references>
      </pivotArea>
    </format>
    <format dxfId="947">
      <pivotArea dataOnly="0" labelOnly="1" outline="0" fieldPosition="0">
        <references count="2">
          <reference field="1" count="1" selected="0">
            <x v="203"/>
          </reference>
          <reference field="2" count="1">
            <x v="14"/>
          </reference>
        </references>
      </pivotArea>
    </format>
    <format dxfId="945">
      <pivotArea dataOnly="0" labelOnly="1" outline="0" fieldPosition="0">
        <references count="2">
          <reference field="1" count="1" selected="0">
            <x v="27"/>
          </reference>
          <reference field="2" count="1">
            <x v="8"/>
          </reference>
        </references>
      </pivotArea>
    </format>
    <format dxfId="943">
      <pivotArea dataOnly="0" labelOnly="1" outline="0" fieldPosition="0">
        <references count="2">
          <reference field="1" count="1" selected="0">
            <x v="312"/>
          </reference>
          <reference field="2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AB9839-0167-0644-8CD0-9B1B1337867B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33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29">
    <i>
      <x v="154"/>
      <x v="16"/>
    </i>
    <i>
      <x v="171"/>
      <x v="16"/>
    </i>
    <i>
      <x v="106"/>
      <x v="6"/>
    </i>
    <i>
      <x v="72"/>
      <x v="9"/>
    </i>
    <i>
      <x v="245"/>
      <x v="16"/>
    </i>
    <i>
      <x v="63"/>
      <x v="9"/>
    </i>
    <i>
      <x v="133"/>
      <x v="3"/>
    </i>
    <i>
      <x v="57"/>
      <x v="7"/>
    </i>
    <i>
      <x v="153"/>
      <x v="16"/>
    </i>
    <i>
      <x v="246"/>
      <x v="3"/>
    </i>
    <i>
      <x v="71"/>
      <x v="9"/>
    </i>
    <i>
      <x v="32"/>
      <x v="7"/>
    </i>
    <i>
      <x v="83"/>
      <x v="9"/>
    </i>
    <i>
      <x v="43"/>
      <x v="6"/>
    </i>
    <i>
      <x v="14"/>
      <x v="9"/>
    </i>
    <i>
      <x v="56"/>
      <x v="3"/>
    </i>
    <i>
      <x v="131"/>
      <x v="13"/>
    </i>
    <i>
      <x v="130"/>
      <x v="16"/>
    </i>
    <i>
      <x v="313"/>
      <x v="3"/>
    </i>
    <i>
      <x v="35"/>
      <x v="9"/>
    </i>
    <i>
      <x v="116"/>
      <x v="9"/>
    </i>
    <i>
      <x v="196"/>
      <x v="17"/>
    </i>
    <i>
      <x v="69"/>
      <x v="9"/>
    </i>
    <i>
      <x v="197"/>
      <x v="1"/>
    </i>
    <i>
      <x v="198"/>
      <x v="1"/>
    </i>
    <i>
      <x v="199"/>
      <x v="6"/>
    </i>
    <i>
      <x v="314"/>
      <x v="5"/>
    </i>
    <i>
      <x v="200"/>
      <x v="9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59">
    <format dxfId="1251">
      <pivotArea outline="0" fieldPosition="0">
        <references count="2">
          <reference field="1" count="26" selected="0">
            <x v="14"/>
            <x v="32"/>
            <x v="35"/>
            <x v="43"/>
            <x v="56"/>
            <x v="57"/>
            <x v="63"/>
            <x v="69"/>
            <x v="71"/>
            <x v="72"/>
            <x v="83"/>
            <x v="106"/>
            <x v="116"/>
            <x v="130"/>
            <x v="131"/>
            <x v="133"/>
            <x v="153"/>
            <x v="154"/>
            <x v="171"/>
            <x v="196"/>
            <x v="197"/>
            <x v="198"/>
            <x v="199"/>
            <x v="200"/>
            <x v="245"/>
            <x v="246"/>
          </reference>
          <reference field="2" count="8" selected="0">
            <x v="1"/>
            <x v="3"/>
            <x v="6"/>
            <x v="7"/>
            <x v="9"/>
            <x v="13"/>
            <x v="16"/>
            <x v="17"/>
          </reference>
        </references>
      </pivotArea>
    </format>
    <format dxfId="1250">
      <pivotArea dataOnly="0" labelOnly="1" outline="0" fieldPosition="0">
        <references count="1">
          <reference field="1" count="26">
            <x v="14"/>
            <x v="32"/>
            <x v="35"/>
            <x v="43"/>
            <x v="56"/>
            <x v="57"/>
            <x v="63"/>
            <x v="69"/>
            <x v="71"/>
            <x v="72"/>
            <x v="83"/>
            <x v="106"/>
            <x v="116"/>
            <x v="130"/>
            <x v="131"/>
            <x v="133"/>
            <x v="153"/>
            <x v="154"/>
            <x v="171"/>
            <x v="196"/>
            <x v="197"/>
            <x v="198"/>
            <x v="199"/>
            <x v="200"/>
            <x v="245"/>
            <x v="246"/>
          </reference>
        </references>
      </pivotArea>
    </format>
    <format dxfId="1249">
      <pivotArea dataOnly="0" labelOnly="1" outline="0" fieldPosition="0">
        <references count="2">
          <reference field="1" count="1" selected="0">
            <x v="154"/>
          </reference>
          <reference field="2" count="1">
            <x v="16"/>
          </reference>
        </references>
      </pivotArea>
    </format>
    <format dxfId="1248">
      <pivotArea dataOnly="0" labelOnly="1" outline="0" fieldPosition="0">
        <references count="2">
          <reference field="1" count="1" selected="0">
            <x v="43"/>
          </reference>
          <reference field="2" count="1">
            <x v="6"/>
          </reference>
        </references>
      </pivotArea>
    </format>
    <format dxfId="1247">
      <pivotArea dataOnly="0" labelOnly="1" outline="0" fieldPosition="0">
        <references count="2">
          <reference field="1" count="1" selected="0">
            <x v="171"/>
          </reference>
          <reference field="2" count="1">
            <x v="16"/>
          </reference>
        </references>
      </pivotArea>
    </format>
    <format dxfId="1246">
      <pivotArea dataOnly="0" labelOnly="1" outline="0" fieldPosition="0">
        <references count="2">
          <reference field="1" count="1" selected="0">
            <x v="14"/>
          </reference>
          <reference field="2" count="1">
            <x v="9"/>
          </reference>
        </references>
      </pivotArea>
    </format>
    <format dxfId="1245">
      <pivotArea dataOnly="0" labelOnly="1" outline="0" fieldPosition="0">
        <references count="2">
          <reference field="1" count="1" selected="0">
            <x v="153"/>
          </reference>
          <reference field="2" count="1">
            <x v="16"/>
          </reference>
        </references>
      </pivotArea>
    </format>
    <format dxfId="1244">
      <pivotArea dataOnly="0" labelOnly="1" outline="0" fieldPosition="0">
        <references count="2">
          <reference field="1" count="1" selected="0">
            <x v="131"/>
          </reference>
          <reference field="2" count="1">
            <x v="13"/>
          </reference>
        </references>
      </pivotArea>
    </format>
    <format dxfId="1243">
      <pivotArea dataOnly="0" labelOnly="1" outline="0" fieldPosition="0">
        <references count="2">
          <reference field="1" count="1" selected="0">
            <x v="32"/>
          </reference>
          <reference field="2" count="1">
            <x v="7"/>
          </reference>
        </references>
      </pivotArea>
    </format>
    <format dxfId="1242">
      <pivotArea dataOnly="0" labelOnly="1" outline="0" fieldPosition="0">
        <references count="2">
          <reference field="1" count="1" selected="0">
            <x v="57"/>
          </reference>
          <reference field="2" count="1">
            <x v="7"/>
          </reference>
        </references>
      </pivotArea>
    </format>
    <format dxfId="1241">
      <pivotArea dataOnly="0" labelOnly="1" outline="0" fieldPosition="0">
        <references count="2">
          <reference field="1" count="1" selected="0">
            <x v="72"/>
          </reference>
          <reference field="2" count="1">
            <x v="9"/>
          </reference>
        </references>
      </pivotArea>
    </format>
    <format dxfId="1240">
      <pivotArea dataOnly="0" labelOnly="1" outline="0" fieldPosition="0">
        <references count="2">
          <reference field="1" count="1" selected="0">
            <x v="71"/>
          </reference>
          <reference field="2" count="1">
            <x v="9"/>
          </reference>
        </references>
      </pivotArea>
    </format>
    <format dxfId="1239">
      <pivotArea dataOnly="0" labelOnly="1" outline="0" fieldPosition="0">
        <references count="2">
          <reference field="1" count="1" selected="0">
            <x v="106"/>
          </reference>
          <reference field="2" count="1">
            <x v="6"/>
          </reference>
        </references>
      </pivotArea>
    </format>
    <format dxfId="1238">
      <pivotArea dataOnly="0" labelOnly="1" outline="0" fieldPosition="0">
        <references count="2">
          <reference field="1" count="1" selected="0">
            <x v="245"/>
          </reference>
          <reference field="2" count="1">
            <x v="16"/>
          </reference>
        </references>
      </pivotArea>
    </format>
    <format dxfId="1237">
      <pivotArea dataOnly="0" labelOnly="1" outline="0" fieldPosition="0">
        <references count="2">
          <reference field="1" count="1" selected="0">
            <x v="130"/>
          </reference>
          <reference field="2" count="1">
            <x v="16"/>
          </reference>
        </references>
      </pivotArea>
    </format>
    <format dxfId="1236">
      <pivotArea dataOnly="0" labelOnly="1" outline="0" fieldPosition="0">
        <references count="2">
          <reference field="1" count="1" selected="0">
            <x v="198"/>
          </reference>
          <reference field="2" count="1">
            <x v="1"/>
          </reference>
        </references>
      </pivotArea>
    </format>
    <format dxfId="1235">
      <pivotArea dataOnly="0" labelOnly="1" outline="0" fieldPosition="0">
        <references count="2">
          <reference field="1" count="1" selected="0">
            <x v="196"/>
          </reference>
          <reference field="2" count="1">
            <x v="17"/>
          </reference>
        </references>
      </pivotArea>
    </format>
    <format dxfId="1234">
      <pivotArea dataOnly="0" labelOnly="1" outline="0" fieldPosition="0">
        <references count="2">
          <reference field="1" count="1" selected="0">
            <x v="246"/>
          </reference>
          <reference field="2" count="1">
            <x v="3"/>
          </reference>
        </references>
      </pivotArea>
    </format>
    <format dxfId="1233">
      <pivotArea dataOnly="0" labelOnly="1" outline="0" fieldPosition="0">
        <references count="2">
          <reference field="1" count="1" selected="0">
            <x v="83"/>
          </reference>
          <reference field="2" count="1">
            <x v="9"/>
          </reference>
        </references>
      </pivotArea>
    </format>
    <format dxfId="1232">
      <pivotArea dataOnly="0" labelOnly="1" outline="0" fieldPosition="0">
        <references count="2">
          <reference field="1" count="1" selected="0">
            <x v="69"/>
          </reference>
          <reference field="2" count="1">
            <x v="9"/>
          </reference>
        </references>
      </pivotArea>
    </format>
    <format dxfId="1231">
      <pivotArea dataOnly="0" labelOnly="1" outline="0" fieldPosition="0">
        <references count="2">
          <reference field="1" count="1" selected="0">
            <x v="197"/>
          </reference>
          <reference field="2" count="1">
            <x v="1"/>
          </reference>
        </references>
      </pivotArea>
    </format>
    <format dxfId="1230">
      <pivotArea dataOnly="0" labelOnly="1" outline="0" fieldPosition="0">
        <references count="2">
          <reference field="1" count="1" selected="0">
            <x v="133"/>
          </reference>
          <reference field="2" count="1">
            <x v="3"/>
          </reference>
        </references>
      </pivotArea>
    </format>
    <format dxfId="1229">
      <pivotArea dataOnly="0" labelOnly="1" outline="0" fieldPosition="0">
        <references count="2">
          <reference field="1" count="1" selected="0">
            <x v="63"/>
          </reference>
          <reference field="2" count="1">
            <x v="9"/>
          </reference>
        </references>
      </pivotArea>
    </format>
    <format dxfId="1228">
      <pivotArea dataOnly="0" labelOnly="1" outline="0" fieldPosition="0">
        <references count="2">
          <reference field="1" count="1" selected="0">
            <x v="199"/>
          </reference>
          <reference field="2" count="1">
            <x v="6"/>
          </reference>
        </references>
      </pivotArea>
    </format>
    <format dxfId="1227">
      <pivotArea dataOnly="0" labelOnly="1" outline="0" fieldPosition="0">
        <references count="2">
          <reference field="1" count="1" selected="0">
            <x v="56"/>
          </reference>
          <reference field="2" count="1">
            <x v="3"/>
          </reference>
        </references>
      </pivotArea>
    </format>
    <format dxfId="1226">
      <pivotArea dataOnly="0" labelOnly="1" outline="0" fieldPosition="0">
        <references count="2">
          <reference field="1" count="1" selected="0">
            <x v="35"/>
          </reference>
          <reference field="2" count="1">
            <x v="9"/>
          </reference>
        </references>
      </pivotArea>
    </format>
    <format dxfId="1225">
      <pivotArea dataOnly="0" labelOnly="1" outline="0" fieldPosition="0">
        <references count="2">
          <reference field="1" count="1" selected="0">
            <x v="116"/>
          </reference>
          <reference field="2" count="1">
            <x v="9"/>
          </reference>
        </references>
      </pivotArea>
    </format>
    <format dxfId="1224">
      <pivotArea dataOnly="0" labelOnly="1" outline="0" fieldPosition="0">
        <references count="2">
          <reference field="1" count="1" selected="0">
            <x v="200"/>
          </reference>
          <reference field="2" count="1">
            <x v="9"/>
          </reference>
        </references>
      </pivotArea>
    </format>
    <format dxfId="30">
      <pivotArea outline="0" collapsedLevelsAreSubtotals="1" fieldPosition="0"/>
    </format>
    <format dxfId="29">
      <pivotArea dataOnly="0" labelOnly="1" outline="0" fieldPosition="0">
        <references count="1">
          <reference field="1" count="28">
            <x v="14"/>
            <x v="32"/>
            <x v="35"/>
            <x v="43"/>
            <x v="56"/>
            <x v="57"/>
            <x v="63"/>
            <x v="69"/>
            <x v="71"/>
            <x v="72"/>
            <x v="83"/>
            <x v="106"/>
            <x v="116"/>
            <x v="130"/>
            <x v="131"/>
            <x v="133"/>
            <x v="153"/>
            <x v="154"/>
            <x v="171"/>
            <x v="196"/>
            <x v="197"/>
            <x v="198"/>
            <x v="199"/>
            <x v="200"/>
            <x v="245"/>
            <x v="246"/>
            <x v="313"/>
            <x v="314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1" count="1" selected="0">
            <x v="154"/>
          </reference>
          <reference field="2" count="1">
            <x v="16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171"/>
          </reference>
          <reference field="2" count="1">
            <x v="16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106"/>
          </reference>
          <reference field="2" count="1">
            <x v="6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72"/>
          </reference>
          <reference field="2" count="1">
            <x v="9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245"/>
          </reference>
          <reference field="2" count="1">
            <x v="16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63"/>
          </reference>
          <reference field="2" count="1">
            <x v="9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133"/>
          </reference>
          <reference field="2" count="1">
            <x v="3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57"/>
          </reference>
          <reference field="2" count="1">
            <x v="7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153"/>
          </reference>
          <reference field="2" count="1">
            <x v="16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246"/>
          </reference>
          <reference field="2" count="1">
            <x v="3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71"/>
          </reference>
          <reference field="2" count="1">
            <x v="9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32"/>
          </reference>
          <reference field="2" count="1">
            <x v="7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83"/>
          </reference>
          <reference field="2" count="1">
            <x v="9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43"/>
          </reference>
          <reference field="2" count="1">
            <x v="6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14"/>
          </reference>
          <reference field="2" count="1">
            <x v="9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56"/>
          </reference>
          <reference field="2" count="1">
            <x v="3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131"/>
          </reference>
          <reference field="2" count="1">
            <x v="13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130"/>
          </reference>
          <reference field="2" count="1">
            <x v="16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313"/>
          </reference>
          <reference field="2" count="1">
            <x v="3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35"/>
          </reference>
          <reference field="2" count="1">
            <x v="9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116"/>
          </reference>
          <reference field="2" count="1">
            <x v="9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196"/>
          </reference>
          <reference field="2" count="1">
            <x v="17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69"/>
          </reference>
          <reference field="2" count="1">
            <x v="9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197"/>
          </reference>
          <reference field="2" count="1">
            <x v="1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198"/>
          </reference>
          <reference field="2" count="1">
            <x v="1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199"/>
          </reference>
          <reference field="2" count="1">
            <x v="6"/>
          </reference>
        </references>
      </pivotArea>
    </format>
    <format dxfId="1">
      <pivotArea dataOnly="0" labelOnly="1" outline="0" fieldPosition="0">
        <references count="2">
          <reference field="1" count="1" selected="0">
            <x v="314"/>
          </reference>
          <reference field="2" count="1">
            <x v="5"/>
          </reference>
        </references>
      </pivotArea>
    </format>
    <format dxfId="0">
      <pivotArea dataOnly="0" labelOnly="1" outline="0" fieldPosition="0">
        <references count="2">
          <reference field="1" count="1" selected="0">
            <x v="200"/>
          </reference>
          <reference field="2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F89C93-4405-9040-960B-2CA57278E0E9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33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202"/>
        <item x="279"/>
        <item x="200"/>
        <item x="265"/>
        <item x="203"/>
        <item m="1" x="344"/>
        <item x="215"/>
        <item x="143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7"/>
        <item x="208"/>
        <item x="209"/>
        <item x="214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x="251"/>
        <item x="252"/>
        <item x="255"/>
        <item x="257"/>
        <item x="258"/>
        <item x="259"/>
        <item x="260"/>
        <item x="264"/>
        <item x="266"/>
        <item x="267"/>
        <item x="268"/>
        <item x="270"/>
        <item x="271"/>
        <item x="272"/>
        <item x="276"/>
        <item x="277"/>
        <item x="278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29">
    <i>
      <x v="173"/>
      <x v="16"/>
    </i>
    <i>
      <x v="138"/>
      <x v="9"/>
    </i>
    <i>
      <x v="120"/>
      <x v="5"/>
    </i>
    <i>
      <x v="196"/>
      <x v="3"/>
    </i>
    <i>
      <x v="139"/>
      <x v="16"/>
    </i>
    <i>
      <x v="102"/>
      <x v="6"/>
    </i>
    <i>
      <x v="135"/>
      <x v="5"/>
    </i>
    <i>
      <x v="25"/>
      <x v="3"/>
    </i>
    <i>
      <x v="275"/>
      <x v="16"/>
    </i>
    <i>
      <x v="278"/>
      <x v="5"/>
    </i>
    <i>
      <x v="277"/>
      <x v="16"/>
    </i>
    <i>
      <x v="194"/>
      <x v="3"/>
    </i>
    <i>
      <x v="172"/>
      <x v="3"/>
    </i>
    <i>
      <x v="179"/>
      <x v="16"/>
    </i>
    <i>
      <x v="315"/>
      <x v="5"/>
    </i>
    <i>
      <x v="254"/>
      <x v="9"/>
    </i>
    <i>
      <x v="209"/>
      <x v="16"/>
    </i>
    <i>
      <x v="48"/>
      <x v="14"/>
    </i>
    <i>
      <x v="92"/>
      <x v="9"/>
    </i>
    <i>
      <x v="276"/>
      <x v="6"/>
    </i>
    <i>
      <x v="105"/>
      <x v="9"/>
    </i>
    <i>
      <x v="192"/>
      <x v="16"/>
    </i>
    <i>
      <x v="62"/>
      <x v="9"/>
    </i>
    <i>
      <x v="316"/>
      <x v="3"/>
    </i>
    <i>
      <x v="41"/>
      <x v="6"/>
    </i>
    <i>
      <x v="64"/>
      <x v="6"/>
    </i>
    <i>
      <x v="210"/>
      <x v="9"/>
    </i>
    <i>
      <x v="211"/>
      <x v="14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58">
    <format dxfId="888">
      <pivotArea dataOnly="0" labelOnly="1" outline="0" fieldPosition="0">
        <references count="1">
          <reference field="1" count="2">
            <x v="72"/>
            <x v="134"/>
          </reference>
        </references>
      </pivotArea>
    </format>
    <format dxfId="889">
      <pivotArea dataOnly="0" labelOnly="1" outline="0" fieldPosition="0">
        <references count="1">
          <reference field="1" count="1">
            <x v="154"/>
          </reference>
        </references>
      </pivotArea>
    </format>
    <format dxfId="890">
      <pivotArea outline="0" fieldPosition="0">
        <references count="3">
          <reference field="0" count="1" selected="0">
            <x v="2"/>
          </reference>
          <reference field="1" count="1" selected="0">
            <x v="32"/>
          </reference>
          <reference field="2" count="1" selected="0">
            <x v="7"/>
          </reference>
        </references>
      </pivotArea>
    </format>
    <format dxfId="891">
      <pivotArea dataOnly="0" labelOnly="1" outline="0" fieldPosition="0">
        <references count="1">
          <reference field="1" count="1">
            <x v="32"/>
          </reference>
        </references>
      </pivotArea>
    </format>
    <format dxfId="892">
      <pivotArea outline="0" fieldPosition="0">
        <references count="2">
          <reference field="1" count="21" selected="0">
            <x v="41"/>
            <x v="48"/>
            <x v="62"/>
            <x v="64"/>
            <x v="92"/>
            <x v="102"/>
            <x v="105"/>
            <x v="120"/>
            <x v="135"/>
            <x v="138"/>
            <x v="139"/>
            <x v="172"/>
            <x v="173"/>
            <x v="179"/>
            <x v="192"/>
            <x v="194"/>
            <x v="196"/>
            <x v="209"/>
            <x v="210"/>
            <x v="211"/>
            <x v="254"/>
          </reference>
          <reference field="2" count="6" selected="0">
            <x v="3"/>
            <x v="5"/>
            <x v="6"/>
            <x v="9"/>
            <x v="14"/>
            <x v="16"/>
          </reference>
        </references>
      </pivotArea>
    </format>
    <format dxfId="893">
      <pivotArea dataOnly="0" labelOnly="1" outline="0" fieldPosition="0">
        <references count="1">
          <reference field="1" count="21">
            <x v="41"/>
            <x v="48"/>
            <x v="62"/>
            <x v="64"/>
            <x v="92"/>
            <x v="102"/>
            <x v="105"/>
            <x v="120"/>
            <x v="135"/>
            <x v="138"/>
            <x v="139"/>
            <x v="172"/>
            <x v="173"/>
            <x v="179"/>
            <x v="192"/>
            <x v="194"/>
            <x v="196"/>
            <x v="209"/>
            <x v="210"/>
            <x v="211"/>
            <x v="254"/>
          </reference>
        </references>
      </pivotArea>
    </format>
    <format dxfId="894">
      <pivotArea dataOnly="0" labelOnly="1" outline="0" fieldPosition="0">
        <references count="2">
          <reference field="1" count="1" selected="0">
            <x v="139"/>
          </reference>
          <reference field="2" count="1">
            <x v="16"/>
          </reference>
        </references>
      </pivotArea>
    </format>
    <format dxfId="895">
      <pivotArea dataOnly="0" labelOnly="1" outline="0" fieldPosition="0">
        <references count="2">
          <reference field="1" count="1" selected="0">
            <x v="102"/>
          </reference>
          <reference field="2" count="1">
            <x v="6"/>
          </reference>
        </references>
      </pivotArea>
    </format>
    <format dxfId="896">
      <pivotArea dataOnly="0" labelOnly="1" outline="0" fieldPosition="0">
        <references count="2">
          <reference field="1" count="1" selected="0">
            <x v="120"/>
          </reference>
          <reference field="2" count="1">
            <x v="5"/>
          </reference>
        </references>
      </pivotArea>
    </format>
    <format dxfId="897">
      <pivotArea dataOnly="0" labelOnly="1" outline="0" fieldPosition="0">
        <references count="2">
          <reference field="1" count="1" selected="0">
            <x v="173"/>
          </reference>
          <reference field="2" count="1">
            <x v="16"/>
          </reference>
        </references>
      </pivotArea>
    </format>
    <format dxfId="898">
      <pivotArea dataOnly="0" labelOnly="1" outline="0" fieldPosition="0">
        <references count="2">
          <reference field="1" count="1" selected="0">
            <x v="138"/>
          </reference>
          <reference field="2" count="1">
            <x v="9"/>
          </reference>
        </references>
      </pivotArea>
    </format>
    <format dxfId="899">
      <pivotArea dataOnly="0" labelOnly="1" outline="0" fieldPosition="0">
        <references count="2">
          <reference field="1" count="1" selected="0">
            <x v="254"/>
          </reference>
          <reference field="2" count="1">
            <x v="9"/>
          </reference>
        </references>
      </pivotArea>
    </format>
    <format dxfId="900">
      <pivotArea dataOnly="0" labelOnly="1" outline="0" fieldPosition="0">
        <references count="2">
          <reference field="1" count="1" selected="0">
            <x v="209"/>
          </reference>
          <reference field="2" count="1">
            <x v="16"/>
          </reference>
        </references>
      </pivotArea>
    </format>
    <format dxfId="901">
      <pivotArea dataOnly="0" labelOnly="1" outline="0" fieldPosition="0">
        <references count="2">
          <reference field="1" count="1" selected="0">
            <x v="135"/>
          </reference>
          <reference field="2" count="1">
            <x v="5"/>
          </reference>
        </references>
      </pivotArea>
    </format>
    <format dxfId="902">
      <pivotArea dataOnly="0" labelOnly="1" outline="0" fieldPosition="0">
        <references count="2">
          <reference field="1" count="1" selected="0">
            <x v="192"/>
          </reference>
          <reference field="2" count="1">
            <x v="16"/>
          </reference>
        </references>
      </pivotArea>
    </format>
    <format dxfId="903">
      <pivotArea dataOnly="0" labelOnly="1" outline="0" fieldPosition="0">
        <references count="2">
          <reference field="1" count="1" selected="0">
            <x v="179"/>
          </reference>
          <reference field="2" count="1">
            <x v="16"/>
          </reference>
        </references>
      </pivotArea>
    </format>
    <format dxfId="904">
      <pivotArea dataOnly="0" labelOnly="1" outline="0" fieldPosition="0">
        <references count="2">
          <reference field="1" count="1" selected="0">
            <x v="92"/>
          </reference>
          <reference field="2" count="1">
            <x v="9"/>
          </reference>
        </references>
      </pivotArea>
    </format>
    <format dxfId="905">
      <pivotArea dataOnly="0" labelOnly="1" outline="0" fieldPosition="0">
        <references count="2">
          <reference field="1" count="1" selected="0">
            <x v="194"/>
          </reference>
          <reference field="2" count="1">
            <x v="3"/>
          </reference>
        </references>
      </pivotArea>
    </format>
    <format dxfId="906">
      <pivotArea dataOnly="0" labelOnly="1" outline="0" fieldPosition="0">
        <references count="2">
          <reference field="1" count="1" selected="0">
            <x v="196"/>
          </reference>
          <reference field="2" count="1">
            <x v="3"/>
          </reference>
        </references>
      </pivotArea>
    </format>
    <format dxfId="907">
      <pivotArea dataOnly="0" labelOnly="1" outline="0" fieldPosition="0">
        <references count="2">
          <reference field="1" count="1" selected="0">
            <x v="105"/>
          </reference>
          <reference field="2" count="1">
            <x v="9"/>
          </reference>
        </references>
      </pivotArea>
    </format>
    <format dxfId="908">
      <pivotArea dataOnly="0" labelOnly="1" outline="0" fieldPosition="0">
        <references count="2">
          <reference field="1" count="1" selected="0">
            <x v="172"/>
          </reference>
          <reference field="2" count="1">
            <x v="3"/>
          </reference>
        </references>
      </pivotArea>
    </format>
    <format dxfId="909">
      <pivotArea dataOnly="0" labelOnly="1" outline="0" fieldPosition="0">
        <references count="2">
          <reference field="1" count="1" selected="0">
            <x v="62"/>
          </reference>
          <reference field="2" count="1">
            <x v="9"/>
          </reference>
        </references>
      </pivotArea>
    </format>
    <format dxfId="910">
      <pivotArea dataOnly="0" labelOnly="1" outline="0" fieldPosition="0">
        <references count="2">
          <reference field="1" count="1" selected="0">
            <x v="41"/>
          </reference>
          <reference field="2" count="1">
            <x v="6"/>
          </reference>
        </references>
      </pivotArea>
    </format>
    <format dxfId="911">
      <pivotArea dataOnly="0" labelOnly="1" outline="0" fieldPosition="0">
        <references count="2">
          <reference field="1" count="1" selected="0">
            <x v="48"/>
          </reference>
          <reference field="2" count="1">
            <x v="14"/>
          </reference>
        </references>
      </pivotArea>
    </format>
    <format dxfId="912">
      <pivotArea dataOnly="0" labelOnly="1" outline="0" fieldPosition="0">
        <references count="2">
          <reference field="1" count="1" selected="0">
            <x v="211"/>
          </reference>
          <reference field="2" count="1">
            <x v="14"/>
          </reference>
        </references>
      </pivotArea>
    </format>
    <format dxfId="913">
      <pivotArea dataOnly="0" labelOnly="1" outline="0" fieldPosition="0">
        <references count="2">
          <reference field="1" count="1" selected="0">
            <x v="64"/>
          </reference>
          <reference field="2" count="1">
            <x v="6"/>
          </reference>
        </references>
      </pivotArea>
    </format>
    <format dxfId="914">
      <pivotArea dataOnly="0" labelOnly="1" outline="0" fieldPosition="0">
        <references count="2">
          <reference field="1" count="1" selected="0">
            <x v="210"/>
          </reference>
          <reference field="2" count="1">
            <x v="9"/>
          </reference>
        </references>
      </pivotArea>
    </format>
    <format dxfId="860">
      <pivotArea outline="0" collapsedLevelsAreSubtotals="1" fieldPosition="0"/>
    </format>
    <format dxfId="859">
      <pivotArea dataOnly="0" labelOnly="1" outline="0" fieldPosition="0">
        <references count="1">
          <reference field="1" count="28">
            <x v="25"/>
            <x v="41"/>
            <x v="48"/>
            <x v="62"/>
            <x v="64"/>
            <x v="92"/>
            <x v="102"/>
            <x v="105"/>
            <x v="120"/>
            <x v="135"/>
            <x v="138"/>
            <x v="139"/>
            <x v="172"/>
            <x v="173"/>
            <x v="179"/>
            <x v="192"/>
            <x v="194"/>
            <x v="196"/>
            <x v="209"/>
            <x v="210"/>
            <x v="211"/>
            <x v="254"/>
            <x v="275"/>
            <x v="276"/>
            <x v="277"/>
            <x v="278"/>
            <x v="315"/>
            <x v="316"/>
          </reference>
        </references>
      </pivotArea>
    </format>
    <format dxfId="858">
      <pivotArea dataOnly="0" labelOnly="1" grandRow="1" outline="0" fieldPosition="0"/>
    </format>
    <format dxfId="857">
      <pivotArea dataOnly="0" labelOnly="1" outline="0" fieldPosition="0">
        <references count="2">
          <reference field="1" count="1" selected="0">
            <x v="173"/>
          </reference>
          <reference field="2" count="1">
            <x v="16"/>
          </reference>
        </references>
      </pivotArea>
    </format>
    <format dxfId="856">
      <pivotArea dataOnly="0" labelOnly="1" outline="0" fieldPosition="0">
        <references count="2">
          <reference field="1" count="1" selected="0">
            <x v="138"/>
          </reference>
          <reference field="2" count="1">
            <x v="9"/>
          </reference>
        </references>
      </pivotArea>
    </format>
    <format dxfId="855">
      <pivotArea dataOnly="0" labelOnly="1" outline="0" fieldPosition="0">
        <references count="2">
          <reference field="1" count="1" selected="0">
            <x v="120"/>
          </reference>
          <reference field="2" count="1">
            <x v="5"/>
          </reference>
        </references>
      </pivotArea>
    </format>
    <format dxfId="854">
      <pivotArea dataOnly="0" labelOnly="1" outline="0" fieldPosition="0">
        <references count="2">
          <reference field="1" count="1" selected="0">
            <x v="196"/>
          </reference>
          <reference field="2" count="1">
            <x v="3"/>
          </reference>
        </references>
      </pivotArea>
    </format>
    <format dxfId="853">
      <pivotArea dataOnly="0" labelOnly="1" outline="0" fieldPosition="0">
        <references count="2">
          <reference field="1" count="1" selected="0">
            <x v="139"/>
          </reference>
          <reference field="2" count="1">
            <x v="16"/>
          </reference>
        </references>
      </pivotArea>
    </format>
    <format dxfId="852">
      <pivotArea dataOnly="0" labelOnly="1" outline="0" fieldPosition="0">
        <references count="2">
          <reference field="1" count="1" selected="0">
            <x v="102"/>
          </reference>
          <reference field="2" count="1">
            <x v="6"/>
          </reference>
        </references>
      </pivotArea>
    </format>
    <format dxfId="851">
      <pivotArea dataOnly="0" labelOnly="1" outline="0" fieldPosition="0">
        <references count="2">
          <reference field="1" count="1" selected="0">
            <x v="135"/>
          </reference>
          <reference field="2" count="1">
            <x v="5"/>
          </reference>
        </references>
      </pivotArea>
    </format>
    <format dxfId="850">
      <pivotArea dataOnly="0" labelOnly="1" outline="0" fieldPosition="0">
        <references count="2">
          <reference field="1" count="1" selected="0">
            <x v="25"/>
          </reference>
          <reference field="2" count="1">
            <x v="3"/>
          </reference>
        </references>
      </pivotArea>
    </format>
    <format dxfId="849">
      <pivotArea dataOnly="0" labelOnly="1" outline="0" fieldPosition="0">
        <references count="2">
          <reference field="1" count="1" selected="0">
            <x v="275"/>
          </reference>
          <reference field="2" count="1">
            <x v="16"/>
          </reference>
        </references>
      </pivotArea>
    </format>
    <format dxfId="848">
      <pivotArea dataOnly="0" labelOnly="1" outline="0" fieldPosition="0">
        <references count="2">
          <reference field="1" count="1" selected="0">
            <x v="278"/>
          </reference>
          <reference field="2" count="1">
            <x v="5"/>
          </reference>
        </references>
      </pivotArea>
    </format>
    <format dxfId="847">
      <pivotArea dataOnly="0" labelOnly="1" outline="0" fieldPosition="0">
        <references count="2">
          <reference field="1" count="1" selected="0">
            <x v="277"/>
          </reference>
          <reference field="2" count="1">
            <x v="16"/>
          </reference>
        </references>
      </pivotArea>
    </format>
    <format dxfId="846">
      <pivotArea dataOnly="0" labelOnly="1" outline="0" fieldPosition="0">
        <references count="2">
          <reference field="1" count="1" selected="0">
            <x v="194"/>
          </reference>
          <reference field="2" count="1">
            <x v="3"/>
          </reference>
        </references>
      </pivotArea>
    </format>
    <format dxfId="845">
      <pivotArea dataOnly="0" labelOnly="1" outline="0" fieldPosition="0">
        <references count="2">
          <reference field="1" count="1" selected="0">
            <x v="172"/>
          </reference>
          <reference field="2" count="1">
            <x v="3"/>
          </reference>
        </references>
      </pivotArea>
    </format>
    <format dxfId="844">
      <pivotArea dataOnly="0" labelOnly="1" outline="0" fieldPosition="0">
        <references count="2">
          <reference field="1" count="1" selected="0">
            <x v="179"/>
          </reference>
          <reference field="2" count="1">
            <x v="16"/>
          </reference>
        </references>
      </pivotArea>
    </format>
    <format dxfId="843">
      <pivotArea dataOnly="0" labelOnly="1" outline="0" fieldPosition="0">
        <references count="2">
          <reference field="1" count="1" selected="0">
            <x v="315"/>
          </reference>
          <reference field="2" count="1">
            <x v="5"/>
          </reference>
        </references>
      </pivotArea>
    </format>
    <format dxfId="842">
      <pivotArea dataOnly="0" labelOnly="1" outline="0" fieldPosition="0">
        <references count="2">
          <reference field="1" count="1" selected="0">
            <x v="254"/>
          </reference>
          <reference field="2" count="1">
            <x v="9"/>
          </reference>
        </references>
      </pivotArea>
    </format>
    <format dxfId="841">
      <pivotArea dataOnly="0" labelOnly="1" outline="0" fieldPosition="0">
        <references count="2">
          <reference field="1" count="1" selected="0">
            <x v="209"/>
          </reference>
          <reference field="2" count="1">
            <x v="16"/>
          </reference>
        </references>
      </pivotArea>
    </format>
    <format dxfId="840">
      <pivotArea dataOnly="0" labelOnly="1" outline="0" fieldPosition="0">
        <references count="2">
          <reference field="1" count="1" selected="0">
            <x v="48"/>
          </reference>
          <reference field="2" count="1">
            <x v="14"/>
          </reference>
        </references>
      </pivotArea>
    </format>
    <format dxfId="839">
      <pivotArea dataOnly="0" labelOnly="1" outline="0" fieldPosition="0">
        <references count="2">
          <reference field="1" count="1" selected="0">
            <x v="92"/>
          </reference>
          <reference field="2" count="1">
            <x v="9"/>
          </reference>
        </references>
      </pivotArea>
    </format>
    <format dxfId="838">
      <pivotArea dataOnly="0" labelOnly="1" outline="0" fieldPosition="0">
        <references count="2">
          <reference field="1" count="1" selected="0">
            <x v="276"/>
          </reference>
          <reference field="2" count="1">
            <x v="6"/>
          </reference>
        </references>
      </pivotArea>
    </format>
    <format dxfId="837">
      <pivotArea dataOnly="0" labelOnly="1" outline="0" fieldPosition="0">
        <references count="2">
          <reference field="1" count="1" selected="0">
            <x v="105"/>
          </reference>
          <reference field="2" count="1">
            <x v="9"/>
          </reference>
        </references>
      </pivotArea>
    </format>
    <format dxfId="836">
      <pivotArea dataOnly="0" labelOnly="1" outline="0" fieldPosition="0">
        <references count="2">
          <reference field="1" count="1" selected="0">
            <x v="192"/>
          </reference>
          <reference field="2" count="1">
            <x v="16"/>
          </reference>
        </references>
      </pivotArea>
    </format>
    <format dxfId="835">
      <pivotArea dataOnly="0" labelOnly="1" outline="0" fieldPosition="0">
        <references count="2">
          <reference field="1" count="1" selected="0">
            <x v="62"/>
          </reference>
          <reference field="2" count="1">
            <x v="9"/>
          </reference>
        </references>
      </pivotArea>
    </format>
    <format dxfId="834">
      <pivotArea dataOnly="0" labelOnly="1" outline="0" fieldPosition="0">
        <references count="2">
          <reference field="1" count="1" selected="0">
            <x v="316"/>
          </reference>
          <reference field="2" count="1">
            <x v="3"/>
          </reference>
        </references>
      </pivotArea>
    </format>
    <format dxfId="833">
      <pivotArea dataOnly="0" labelOnly="1" outline="0" fieldPosition="0">
        <references count="2">
          <reference field="1" count="1" selected="0">
            <x v="41"/>
          </reference>
          <reference field="2" count="1">
            <x v="6"/>
          </reference>
        </references>
      </pivotArea>
    </format>
    <format dxfId="832">
      <pivotArea dataOnly="0" labelOnly="1" outline="0" fieldPosition="0">
        <references count="2">
          <reference field="1" count="1" selected="0">
            <x v="64"/>
          </reference>
          <reference field="2" count="1">
            <x v="6"/>
          </reference>
        </references>
      </pivotArea>
    </format>
    <format dxfId="831">
      <pivotArea dataOnly="0" labelOnly="1" outline="0" fieldPosition="0">
        <references count="2">
          <reference field="1" count="1" selected="0">
            <x v="210"/>
          </reference>
          <reference field="2" count="1">
            <x v="9"/>
          </reference>
        </references>
      </pivotArea>
    </format>
    <format dxfId="830">
      <pivotArea dataOnly="0" labelOnly="1" outline="0" fieldPosition="0">
        <references count="2">
          <reference field="1" count="1" selected="0">
            <x v="211"/>
          </reference>
          <reference field="2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B87CAF-DED9-8040-8101-A565B24DB308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34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x="6"/>
        <item h="1" x="2"/>
        <item h="1" x="3"/>
        <item h="1" x="21"/>
        <item h="1" x="12"/>
        <item h="1" x="13"/>
        <item h="1" x="15"/>
        <item h="1"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30">
    <i>
      <x v="15"/>
      <x v="17"/>
    </i>
    <i>
      <x v="97"/>
      <x v="5"/>
    </i>
    <i>
      <x v="115"/>
      <x v="5"/>
    </i>
    <i>
      <x v="127"/>
      <x v="16"/>
    </i>
    <i>
      <x v="3"/>
      <x v="9"/>
    </i>
    <i>
      <x v="45"/>
      <x v="9"/>
    </i>
    <i r="1">
      <x v="14"/>
    </i>
    <i>
      <x v="136"/>
      <x v="9"/>
    </i>
    <i>
      <x v="189"/>
      <x v="16"/>
    </i>
    <i>
      <x v="70"/>
      <x v="1"/>
    </i>
    <i>
      <x v="112"/>
      <x v="9"/>
    </i>
    <i>
      <x v="188"/>
      <x v="16"/>
    </i>
    <i>
      <x v="190"/>
      <x v="16"/>
    </i>
    <i>
      <x v="110"/>
      <x v="10"/>
    </i>
    <i>
      <x v="254"/>
      <x v="5"/>
    </i>
    <i>
      <x v="77"/>
      <x v="6"/>
    </i>
    <i>
      <x v="60"/>
      <x v="1"/>
    </i>
    <i>
      <x v="255"/>
      <x v="5"/>
    </i>
    <i>
      <x v="187"/>
      <x v="16"/>
    </i>
    <i>
      <x v="317"/>
      <x v="5"/>
    </i>
    <i>
      <x v="82"/>
      <x v="9"/>
    </i>
    <i>
      <x v="58"/>
      <x v="9"/>
    </i>
    <i>
      <x v="210"/>
      <x v="6"/>
    </i>
    <i>
      <x v="318"/>
      <x v="3"/>
    </i>
    <i>
      <x v="211"/>
      <x v="6"/>
    </i>
    <i>
      <x v="100"/>
      <x v="9"/>
    </i>
    <i>
      <x v="319"/>
      <x v="5"/>
    </i>
    <i>
      <x v="321"/>
      <x v="5"/>
    </i>
    <i>
      <x v="320"/>
      <x v="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26">
    <format dxfId="829">
      <pivotArea outline="0" collapsedLevelsAreSubtotals="1" fieldPosition="0"/>
    </format>
    <format dxfId="828">
      <pivotArea dataOnly="0" labelOnly="1" outline="0" fieldPosition="0">
        <references count="1">
          <reference field="1" count="23">
            <x v="3"/>
            <x v="15"/>
            <x v="45"/>
            <x v="58"/>
            <x v="60"/>
            <x v="70"/>
            <x v="77"/>
            <x v="82"/>
            <x v="97"/>
            <x v="100"/>
            <x v="110"/>
            <x v="112"/>
            <x v="115"/>
            <x v="127"/>
            <x v="136"/>
            <x v="187"/>
            <x v="188"/>
            <x v="189"/>
            <x v="190"/>
            <x v="210"/>
            <x v="211"/>
            <x v="254"/>
            <x v="255"/>
          </reference>
        </references>
      </pivotArea>
    </format>
    <format dxfId="827">
      <pivotArea dataOnly="0" labelOnly="1" grandRow="1" outline="0" fieldPosition="0"/>
    </format>
    <format dxfId="826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825">
      <pivotArea dataOnly="0" labelOnly="1" outline="0" fieldPosition="0">
        <references count="2">
          <reference field="1" count="1" selected="0">
            <x v="97"/>
          </reference>
          <reference field="2" count="1">
            <x v="5"/>
          </reference>
        </references>
      </pivotArea>
    </format>
    <format dxfId="824">
      <pivotArea dataOnly="0" labelOnly="1" outline="0" fieldPosition="0">
        <references count="2">
          <reference field="1" count="1" selected="0">
            <x v="115"/>
          </reference>
          <reference field="2" count="1">
            <x v="5"/>
          </reference>
        </references>
      </pivotArea>
    </format>
    <format dxfId="823">
      <pivotArea dataOnly="0" labelOnly="1" outline="0" fieldPosition="0">
        <references count="2">
          <reference field="1" count="1" selected="0">
            <x v="127"/>
          </reference>
          <reference field="2" count="1">
            <x v="16"/>
          </reference>
        </references>
      </pivotArea>
    </format>
    <format dxfId="822">
      <pivotArea dataOnly="0" labelOnly="1" outline="0" fieldPosition="0">
        <references count="2">
          <reference field="1" count="1" selected="0">
            <x v="3"/>
          </reference>
          <reference field="2" count="1">
            <x v="9"/>
          </reference>
        </references>
      </pivotArea>
    </format>
    <format dxfId="821">
      <pivotArea dataOnly="0" labelOnly="1" outline="0" fieldPosition="0">
        <references count="2">
          <reference field="1" count="1" selected="0">
            <x v="190"/>
          </reference>
          <reference field="2" count="1">
            <x v="16"/>
          </reference>
        </references>
      </pivotArea>
    </format>
    <format dxfId="820">
      <pivotArea dataOnly="0" labelOnly="1" outline="0" fieldPosition="0">
        <references count="2">
          <reference field="1" count="1" selected="0">
            <x v="188"/>
          </reference>
          <reference field="2" count="1">
            <x v="16"/>
          </reference>
        </references>
      </pivotArea>
    </format>
    <format dxfId="819">
      <pivotArea dataOnly="0" labelOnly="1" outline="0" fieldPosition="0">
        <references count="2">
          <reference field="1" count="1" selected="0">
            <x v="187"/>
          </reference>
          <reference field="2" count="1">
            <x v="16"/>
          </reference>
        </references>
      </pivotArea>
    </format>
    <format dxfId="818">
      <pivotArea dataOnly="0" labelOnly="1" outline="0" fieldPosition="0">
        <references count="2">
          <reference field="1" count="1" selected="0">
            <x v="136"/>
          </reference>
          <reference field="2" count="1">
            <x v="9"/>
          </reference>
        </references>
      </pivotArea>
    </format>
    <format dxfId="817">
      <pivotArea dataOnly="0" labelOnly="1" outline="0" fieldPosition="0">
        <references count="2">
          <reference field="1" count="1" selected="0">
            <x v="189"/>
          </reference>
          <reference field="2" count="1">
            <x v="16"/>
          </reference>
        </references>
      </pivotArea>
    </format>
    <format dxfId="816">
      <pivotArea dataOnly="0" labelOnly="1" outline="0" fieldPosition="0">
        <references count="2">
          <reference field="1" count="1" selected="0">
            <x v="60"/>
          </reference>
          <reference field="2" count="1">
            <x v="1"/>
          </reference>
        </references>
      </pivotArea>
    </format>
    <format dxfId="815">
      <pivotArea dataOnly="0" labelOnly="1" outline="0" fieldPosition="0">
        <references count="2">
          <reference field="1" count="1" selected="0">
            <x v="45"/>
          </reference>
          <reference field="2" count="1">
            <x v="14"/>
          </reference>
        </references>
      </pivotArea>
    </format>
    <format dxfId="814">
      <pivotArea dataOnly="0" labelOnly="1" outline="0" fieldPosition="0">
        <references count="2">
          <reference field="1" count="1" selected="0">
            <x v="70"/>
          </reference>
          <reference field="2" count="1">
            <x v="1"/>
          </reference>
        </references>
      </pivotArea>
    </format>
    <format dxfId="813">
      <pivotArea dataOnly="0" labelOnly="1" outline="0" fieldPosition="0">
        <references count="2">
          <reference field="1" count="1" selected="0">
            <x v="112"/>
          </reference>
          <reference field="2" count="1">
            <x v="9"/>
          </reference>
        </references>
      </pivotArea>
    </format>
    <format dxfId="812">
      <pivotArea dataOnly="0" labelOnly="1" outline="0" fieldPosition="0">
        <references count="2">
          <reference field="1" count="1" selected="0">
            <x v="254"/>
          </reference>
          <reference field="2" count="1">
            <x v="5"/>
          </reference>
        </references>
      </pivotArea>
    </format>
    <format dxfId="811">
      <pivotArea dataOnly="0" labelOnly="1" outline="0" fieldPosition="0">
        <references count="2">
          <reference field="1" count="1" selected="0">
            <x v="210"/>
          </reference>
          <reference field="2" count="1">
            <x v="6"/>
          </reference>
        </references>
      </pivotArea>
    </format>
    <format dxfId="810">
      <pivotArea dataOnly="0" labelOnly="1" outline="0" fieldPosition="0">
        <references count="2">
          <reference field="1" count="1" selected="0">
            <x v="100"/>
          </reference>
          <reference field="2" count="1">
            <x v="9"/>
          </reference>
        </references>
      </pivotArea>
    </format>
    <format dxfId="809">
      <pivotArea dataOnly="0" labelOnly="1" outline="0" fieldPosition="0">
        <references count="2">
          <reference field="1" count="1" selected="0">
            <x v="110"/>
          </reference>
          <reference field="2" count="1">
            <x v="10"/>
          </reference>
        </references>
      </pivotArea>
    </format>
    <format dxfId="808">
      <pivotArea dataOnly="0" labelOnly="1" outline="0" fieldPosition="0">
        <references count="2">
          <reference field="1" count="1" selected="0">
            <x v="211"/>
          </reference>
          <reference field="2" count="1">
            <x v="6"/>
          </reference>
        </references>
      </pivotArea>
    </format>
    <format dxfId="807">
      <pivotArea dataOnly="0" labelOnly="1" outline="0" fieldPosition="0">
        <references count="2">
          <reference field="1" count="1" selected="0">
            <x v="77"/>
          </reference>
          <reference field="2" count="1">
            <x v="6"/>
          </reference>
        </references>
      </pivotArea>
    </format>
    <format dxfId="806">
      <pivotArea dataOnly="0" labelOnly="1" outline="0" fieldPosition="0">
        <references count="2">
          <reference field="1" count="1" selected="0">
            <x v="255"/>
          </reference>
          <reference field="2" count="1">
            <x v="5"/>
          </reference>
        </references>
      </pivotArea>
    </format>
    <format dxfId="805">
      <pivotArea dataOnly="0" labelOnly="1" outline="0" fieldPosition="0">
        <references count="2">
          <reference field="1" count="1" selected="0">
            <x v="82"/>
          </reference>
          <reference field="2" count="1">
            <x v="9"/>
          </reference>
        </references>
      </pivotArea>
    </format>
    <format dxfId="804">
      <pivotArea dataOnly="0" labelOnly="1" outline="0" fieldPosition="0">
        <references count="2">
          <reference field="1" count="1" selected="0">
            <x v="58"/>
          </reference>
          <reference field="2" count="1"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717C14-56D5-D248-A125-6583F873AB4E}" name="PivotTable1" cacheId="25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A3:G11" firstHeaderRow="1" firstDataRow="2" firstDataCol="2" rowPageCount="1" colPageCount="1"/>
  <pivotFields count="6">
    <pivotField axis="axisCol" compact="0" outline="0" showAll="0">
      <items count="5">
        <item x="0"/>
        <item x="1"/>
        <item x="2"/>
        <item x="3"/>
        <item t="default"/>
      </items>
    </pivotField>
    <pivotField axis="axisRow" compact="0" outline="0" showAll="0" sortType="descending" defaultSubtotal="0">
      <items count="345">
        <item x="14"/>
        <item x="128"/>
        <item x="283"/>
        <item x="8"/>
        <item x="98"/>
        <item x="191"/>
        <item x="145"/>
        <item x="111"/>
        <item x="157"/>
        <item x="152"/>
        <item x="231"/>
        <item x="22"/>
        <item x="110"/>
        <item x="104"/>
        <item x="36"/>
        <item x="80"/>
        <item x="97"/>
        <item x="17"/>
        <item x="282"/>
        <item x="135"/>
        <item x="253"/>
        <item x="123"/>
        <item x="220"/>
        <item x="168"/>
        <item x="136"/>
        <item x="256"/>
        <item x="179"/>
        <item x="190"/>
        <item x="261"/>
        <item x="262"/>
        <item x="3"/>
        <item x="298"/>
        <item x="41"/>
        <item x="176"/>
        <item x="139"/>
        <item x="196"/>
        <item x="93"/>
        <item x="240"/>
        <item x="223"/>
        <item x="95"/>
        <item x="125"/>
        <item x="50"/>
        <item x="275"/>
        <item x="24"/>
        <item x="188"/>
        <item x="85"/>
        <item x="2"/>
        <item x="205"/>
        <item x="57"/>
        <item x="129"/>
        <item x="216"/>
        <item x="171"/>
        <item x="15"/>
        <item x="254"/>
        <item x="163"/>
        <item x="289"/>
        <item x="40"/>
        <item x="35"/>
        <item x="211"/>
        <item x="113"/>
        <item x="86"/>
        <item x="77"/>
        <item x="199"/>
        <item x="194"/>
        <item x="59"/>
        <item x="20"/>
        <item x="133"/>
        <item x="206"/>
        <item x="116"/>
        <item x="37"/>
        <item x="89"/>
        <item x="31"/>
        <item x="33"/>
        <item x="236"/>
        <item x="115"/>
        <item x="112"/>
        <item x="242"/>
        <item x="210"/>
        <item x="186"/>
        <item x="290"/>
        <item x="70"/>
        <item x="245"/>
        <item x="212"/>
        <item x="32"/>
        <item x="192"/>
        <item x="114"/>
        <item x="225"/>
        <item x="144"/>
        <item x="106"/>
        <item x="102"/>
        <item x="101"/>
        <item x="302"/>
        <item x="201"/>
        <item x="167"/>
        <item x="149"/>
        <item x="6"/>
        <item x="19"/>
        <item x="79"/>
        <item x="169"/>
        <item x="241"/>
        <item x="274"/>
        <item x="164"/>
        <item x="47"/>
        <item x="154"/>
        <item x="263"/>
        <item x="53"/>
        <item x="42"/>
        <item x="9"/>
        <item x="65"/>
        <item x="155"/>
        <item x="273"/>
        <item x="153"/>
        <item x="81"/>
        <item x="178"/>
        <item x="75"/>
        <item x="83"/>
        <item x="28"/>
        <item x="172"/>
        <item x="127"/>
        <item x="141"/>
        <item x="54"/>
        <item x="94"/>
        <item x="232"/>
        <item x="0"/>
        <item x="12"/>
        <item x="5"/>
        <item x="10"/>
        <item x="91"/>
        <item x="244"/>
        <item x="13"/>
        <item x="27"/>
        <item x="34"/>
        <item x="7"/>
        <item x="44"/>
        <item x="1"/>
        <item x="55"/>
        <item x="88"/>
        <item x="76"/>
        <item x="48"/>
        <item x="46"/>
        <item x="18"/>
        <item x="269"/>
        <item x="159"/>
        <item x="221"/>
        <item x="103"/>
        <item x="233"/>
        <item x="134"/>
        <item x="235"/>
        <item x="137"/>
        <item x="138"/>
        <item x="151"/>
        <item x="146"/>
        <item x="174"/>
        <item x="29"/>
        <item x="25"/>
        <item x="69"/>
        <item x="72"/>
        <item x="23"/>
        <item x="100"/>
        <item x="99"/>
        <item x="119"/>
        <item x="124"/>
        <item x="226"/>
        <item x="132"/>
        <item x="248"/>
        <item x="288"/>
        <item x="291"/>
        <item x="292"/>
        <item x="239"/>
        <item x="147"/>
        <item x="250"/>
        <item x="26"/>
        <item x="198"/>
        <item x="61"/>
        <item x="180"/>
        <item x="64"/>
        <item x="222"/>
        <item x="170"/>
        <item x="118"/>
        <item x="52"/>
        <item x="204"/>
        <item x="189"/>
        <item x="11"/>
        <item x="60"/>
        <item x="62"/>
        <item x="63"/>
        <item x="66"/>
        <item x="213"/>
        <item x="82"/>
        <item x="87"/>
        <item x="84"/>
        <item x="16"/>
        <item x="51"/>
        <item x="217"/>
        <item x="4"/>
        <item x="21"/>
        <item x="30"/>
        <item x="38"/>
        <item x="39"/>
        <item x="43"/>
        <item x="45"/>
        <item x="49"/>
        <item x="56"/>
        <item x="58"/>
        <item x="67"/>
        <item x="68"/>
        <item x="71"/>
        <item x="73"/>
        <item x="74"/>
        <item x="78"/>
        <item x="90"/>
        <item x="92"/>
        <item x="96"/>
        <item x="105"/>
        <item x="107"/>
        <item x="108"/>
        <item x="109"/>
        <item x="117"/>
        <item x="120"/>
        <item x="121"/>
        <item x="122"/>
        <item x="126"/>
        <item x="130"/>
        <item x="131"/>
        <item x="140"/>
        <item x="142"/>
        <item x="143"/>
        <item x="148"/>
        <item x="150"/>
        <item x="156"/>
        <item x="158"/>
        <item x="160"/>
        <item x="161"/>
        <item x="162"/>
        <item x="165"/>
        <item x="166"/>
        <item x="173"/>
        <item x="175"/>
        <item x="177"/>
        <item x="181"/>
        <item x="182"/>
        <item x="183"/>
        <item x="184"/>
        <item x="185"/>
        <item x="187"/>
        <item x="193"/>
        <item x="195"/>
        <item x="197"/>
        <item x="200"/>
        <item x="202"/>
        <item x="203"/>
        <item x="207"/>
        <item x="208"/>
        <item x="209"/>
        <item x="214"/>
        <item x="215"/>
        <item x="218"/>
        <item x="219"/>
        <item x="224"/>
        <item x="227"/>
        <item x="228"/>
        <item x="229"/>
        <item x="230"/>
        <item x="234"/>
        <item x="237"/>
        <item x="238"/>
        <item x="243"/>
        <item x="246"/>
        <item x="247"/>
        <item m="1" x="344"/>
        <item x="251"/>
        <item x="252"/>
        <item x="255"/>
        <item x="257"/>
        <item x="258"/>
        <item x="259"/>
        <item x="260"/>
        <item x="264"/>
        <item x="265"/>
        <item x="266"/>
        <item x="267"/>
        <item x="268"/>
        <item x="270"/>
        <item x="271"/>
        <item x="272"/>
        <item x="276"/>
        <item x="277"/>
        <item x="278"/>
        <item x="279"/>
        <item x="280"/>
        <item x="281"/>
        <item x="284"/>
        <item x="285"/>
        <item x="286"/>
        <item x="287"/>
        <item x="293"/>
        <item x="294"/>
        <item x="295"/>
        <item x="296"/>
        <item x="297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249"/>
        <item x="341"/>
        <item x="342"/>
        <item x="34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defaultSubtotal="0">
      <items count="19">
        <item x="7"/>
        <item x="2"/>
        <item x="13"/>
        <item x="12"/>
        <item x="16"/>
        <item x="5"/>
        <item x="3"/>
        <item x="11"/>
        <item x="1"/>
        <item x="4"/>
        <item x="17"/>
        <item x="14"/>
        <item x="18"/>
        <item x="10"/>
        <item x="9"/>
        <item x="6"/>
        <item x="0"/>
        <item x="8"/>
        <item x="15"/>
      </items>
    </pivotField>
    <pivotField axis="axisPage" compact="0" outline="0" multipleItemSelectionAllowed="1" showAll="0">
      <items count="23">
        <item h="1" x="0"/>
        <item h="1" x="1"/>
        <item h="1" x="4"/>
        <item h="1" x="10"/>
        <item h="1" x="11"/>
        <item h="1" x="7"/>
        <item h="1" x="17"/>
        <item h="1" x="19"/>
        <item h="1" x="14"/>
        <item h="1" x="6"/>
        <item h="1" x="2"/>
        <item h="1" x="3"/>
        <item x="21"/>
        <item h="1" x="12"/>
        <item h="1" x="13"/>
        <item h="1" x="15"/>
        <item x="5"/>
        <item h="1" x="8"/>
        <item h="1" x="9"/>
        <item h="1" x="16"/>
        <item h="1" x="18"/>
        <item h="1" x="20"/>
        <item t="default"/>
      </items>
    </pivotField>
    <pivotField compact="0" outline="0" showAll="0"/>
    <pivotField dataField="1" compact="0" outline="0" showAll="0"/>
  </pivotFields>
  <rowFields count="2">
    <field x="1"/>
    <field x="2"/>
  </rowFields>
  <rowItems count="7">
    <i>
      <x v="137"/>
      <x v="6"/>
    </i>
    <i>
      <x v="114"/>
      <x v="6"/>
    </i>
    <i>
      <x v="61"/>
      <x v="6"/>
    </i>
    <i>
      <x v="50"/>
      <x v="5"/>
    </i>
    <i>
      <x v="209"/>
      <x v="6"/>
    </i>
    <i>
      <x v="322"/>
      <x v="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Acumulado" fld="5" baseField="0" baseItem="0"/>
  </dataFields>
  <formats count="9">
    <format dxfId="777">
      <pivotArea outline="0" collapsedLevelsAreSubtotals="1" fieldPosition="0"/>
    </format>
    <format dxfId="776">
      <pivotArea dataOnly="0" labelOnly="1" outline="0" fieldPosition="0">
        <references count="1">
          <reference field="1" count="6">
            <x v="50"/>
            <x v="61"/>
            <x v="114"/>
            <x v="137"/>
            <x v="209"/>
            <x v="322"/>
          </reference>
        </references>
      </pivotArea>
    </format>
    <format dxfId="775">
      <pivotArea dataOnly="0" labelOnly="1" grandRow="1" outline="0" fieldPosition="0"/>
    </format>
    <format dxfId="774">
      <pivotArea dataOnly="0" labelOnly="1" outline="0" fieldPosition="0">
        <references count="2">
          <reference field="1" count="1" selected="0">
            <x v="137"/>
          </reference>
          <reference field="2" count="1">
            <x v="6"/>
          </reference>
        </references>
      </pivotArea>
    </format>
    <format dxfId="773">
      <pivotArea dataOnly="0" labelOnly="1" outline="0" fieldPosition="0">
        <references count="2">
          <reference field="1" count="1" selected="0">
            <x v="114"/>
          </reference>
          <reference field="2" count="1">
            <x v="6"/>
          </reference>
        </references>
      </pivotArea>
    </format>
    <format dxfId="772">
      <pivotArea dataOnly="0" labelOnly="1" outline="0" fieldPosition="0">
        <references count="2">
          <reference field="1" count="1" selected="0">
            <x v="61"/>
          </reference>
          <reference field="2" count="1">
            <x v="6"/>
          </reference>
        </references>
      </pivotArea>
    </format>
    <format dxfId="771">
      <pivotArea dataOnly="0" labelOnly="1" outline="0" fieldPosition="0">
        <references count="2">
          <reference field="1" count="1" selected="0">
            <x v="50"/>
          </reference>
          <reference field="2" count="1">
            <x v="5"/>
          </reference>
        </references>
      </pivotArea>
    </format>
    <format dxfId="770">
      <pivotArea dataOnly="0" labelOnly="1" outline="0" fieldPosition="0">
        <references count="2">
          <reference field="1" count="1" selected="0">
            <x v="209"/>
          </reference>
          <reference field="2" count="1">
            <x v="6"/>
          </reference>
        </references>
      </pivotArea>
    </format>
    <format dxfId="769">
      <pivotArea dataOnly="0" labelOnly="1" outline="0" fieldPosition="0">
        <references count="2">
          <reference field="1" count="1" selected="0">
            <x v="322"/>
          </reference>
          <reference field="2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B9C48-569E-4B75-8BA8-857518622E92}">
  <dimension ref="A1:P45"/>
  <sheetViews>
    <sheetView topLeftCell="G1" zoomScale="140" zoomScaleNormal="140" workbookViewId="0">
      <selection activeCell="O13" sqref="O13"/>
    </sheetView>
  </sheetViews>
  <sheetFormatPr baseColWidth="10" defaultColWidth="8.83203125" defaultRowHeight="15" x14ac:dyDescent="0.2"/>
  <cols>
    <col min="1" max="1" width="19.6640625" bestFit="1" customWidth="1"/>
    <col min="2" max="5" width="9.83203125" bestFit="1" customWidth="1"/>
    <col min="6" max="6" width="10" bestFit="1" customWidth="1"/>
    <col min="7" max="9" width="12.33203125" bestFit="1" customWidth="1"/>
    <col min="10" max="10" width="10" bestFit="1" customWidth="1"/>
    <col min="11" max="11" width="10.5" customWidth="1"/>
    <col min="12" max="12" width="19.6640625" bestFit="1" customWidth="1"/>
    <col min="13" max="15" width="12.5" bestFit="1" customWidth="1"/>
    <col min="16" max="16" width="10" bestFit="1" customWidth="1"/>
    <col min="17" max="18" width="13.33203125" bestFit="1" customWidth="1"/>
  </cols>
  <sheetData>
    <row r="1" spans="1:16" x14ac:dyDescent="0.2">
      <c r="A1" s="7" t="s">
        <v>94</v>
      </c>
      <c r="B1" t="s">
        <v>124</v>
      </c>
    </row>
    <row r="3" spans="1:16" x14ac:dyDescent="0.2">
      <c r="A3" s="7" t="s">
        <v>125</v>
      </c>
      <c r="B3" s="7" t="s">
        <v>109</v>
      </c>
    </row>
    <row r="4" spans="1:16" x14ac:dyDescent="0.2">
      <c r="B4" t="s">
        <v>13</v>
      </c>
      <c r="C4" t="s">
        <v>7</v>
      </c>
      <c r="D4" t="s">
        <v>17</v>
      </c>
      <c r="E4" t="s">
        <v>6</v>
      </c>
      <c r="F4" t="s">
        <v>122</v>
      </c>
      <c r="L4" s="7" t="s">
        <v>94</v>
      </c>
      <c r="M4" t="s">
        <v>124</v>
      </c>
    </row>
    <row r="5" spans="1:16" x14ac:dyDescent="0.2">
      <c r="A5" t="s">
        <v>126</v>
      </c>
      <c r="B5" s="30">
        <v>185</v>
      </c>
      <c r="C5" s="30">
        <v>191</v>
      </c>
      <c r="D5" s="30">
        <v>172</v>
      </c>
      <c r="E5" s="30">
        <v>167</v>
      </c>
      <c r="F5" s="30">
        <v>715</v>
      </c>
    </row>
    <row r="6" spans="1:16" x14ac:dyDescent="0.2">
      <c r="L6" s="7" t="s">
        <v>129</v>
      </c>
      <c r="M6" s="7" t="s">
        <v>114</v>
      </c>
    </row>
    <row r="7" spans="1:16" x14ac:dyDescent="0.2">
      <c r="L7" s="7" t="s">
        <v>2</v>
      </c>
      <c r="M7">
        <v>12</v>
      </c>
      <c r="N7">
        <v>11</v>
      </c>
      <c r="O7">
        <v>10</v>
      </c>
      <c r="P7" t="s">
        <v>122</v>
      </c>
    </row>
    <row r="8" spans="1:16" x14ac:dyDescent="0.2">
      <c r="A8" s="7" t="s">
        <v>94</v>
      </c>
      <c r="B8" t="s">
        <v>124</v>
      </c>
      <c r="L8" t="s">
        <v>9</v>
      </c>
      <c r="M8" s="30">
        <v>21</v>
      </c>
      <c r="N8" s="30">
        <v>15</v>
      </c>
      <c r="O8" s="30">
        <v>6</v>
      </c>
      <c r="P8" s="30">
        <v>42</v>
      </c>
    </row>
    <row r="9" spans="1:16" x14ac:dyDescent="0.2">
      <c r="L9" t="s">
        <v>13</v>
      </c>
      <c r="M9" s="30">
        <v>10</v>
      </c>
      <c r="N9" s="30">
        <v>9</v>
      </c>
      <c r="O9" s="30">
        <v>12</v>
      </c>
      <c r="P9" s="30">
        <v>31</v>
      </c>
    </row>
    <row r="10" spans="1:16" x14ac:dyDescent="0.2">
      <c r="A10" s="7" t="s">
        <v>129</v>
      </c>
      <c r="B10" s="7" t="s">
        <v>109</v>
      </c>
      <c r="L10" t="s">
        <v>135</v>
      </c>
      <c r="M10" s="30">
        <v>10</v>
      </c>
      <c r="N10" s="30">
        <v>10</v>
      </c>
      <c r="O10" s="30">
        <v>8</v>
      </c>
      <c r="P10" s="30">
        <v>28</v>
      </c>
    </row>
    <row r="11" spans="1:16" x14ac:dyDescent="0.2">
      <c r="A11" s="7" t="s">
        <v>2</v>
      </c>
      <c r="B11" t="s">
        <v>13</v>
      </c>
      <c r="C11" t="s">
        <v>7</v>
      </c>
      <c r="D11" t="s">
        <v>17</v>
      </c>
      <c r="E11" t="s">
        <v>6</v>
      </c>
      <c r="F11" t="s">
        <v>122</v>
      </c>
      <c r="L11" t="s">
        <v>6</v>
      </c>
      <c r="M11" s="30">
        <v>6</v>
      </c>
      <c r="N11" s="30">
        <v>9</v>
      </c>
      <c r="O11" s="30">
        <v>6</v>
      </c>
      <c r="P11" s="30">
        <v>21</v>
      </c>
    </row>
    <row r="12" spans="1:16" x14ac:dyDescent="0.2">
      <c r="A12" t="s">
        <v>13</v>
      </c>
      <c r="B12" s="30">
        <v>27</v>
      </c>
      <c r="C12" s="30">
        <v>21</v>
      </c>
      <c r="D12" s="30">
        <v>17</v>
      </c>
      <c r="E12" s="30">
        <v>18</v>
      </c>
      <c r="F12" s="30">
        <v>83</v>
      </c>
      <c r="L12" t="s">
        <v>7</v>
      </c>
      <c r="M12" s="30">
        <v>5</v>
      </c>
      <c r="N12" s="30">
        <v>6</v>
      </c>
      <c r="O12" s="30">
        <v>7</v>
      </c>
      <c r="P12" s="30">
        <v>18</v>
      </c>
    </row>
    <row r="13" spans="1:16" x14ac:dyDescent="0.2">
      <c r="A13" t="s">
        <v>7</v>
      </c>
      <c r="B13" s="30">
        <v>18</v>
      </c>
      <c r="C13" s="30">
        <v>32</v>
      </c>
      <c r="D13" s="30">
        <v>16</v>
      </c>
      <c r="E13" s="30">
        <v>14</v>
      </c>
      <c r="F13" s="30">
        <v>80</v>
      </c>
      <c r="L13" t="s">
        <v>72</v>
      </c>
      <c r="M13" s="30">
        <v>4</v>
      </c>
      <c r="N13" s="30">
        <v>4</v>
      </c>
      <c r="O13" s="30">
        <v>6</v>
      </c>
      <c r="P13" s="30">
        <v>14</v>
      </c>
    </row>
    <row r="14" spans="1:16" x14ac:dyDescent="0.2">
      <c r="A14" t="s">
        <v>135</v>
      </c>
      <c r="B14" s="30">
        <v>23</v>
      </c>
      <c r="C14" s="30">
        <v>17</v>
      </c>
      <c r="D14" s="30">
        <v>20</v>
      </c>
      <c r="E14" s="30">
        <v>13</v>
      </c>
      <c r="F14" s="30">
        <v>73</v>
      </c>
      <c r="L14" t="s">
        <v>256</v>
      </c>
      <c r="M14" s="30">
        <v>2</v>
      </c>
      <c r="N14" s="30">
        <v>4</v>
      </c>
      <c r="O14" s="30">
        <v>7</v>
      </c>
      <c r="P14" s="30">
        <v>13</v>
      </c>
    </row>
    <row r="15" spans="1:16" x14ac:dyDescent="0.2">
      <c r="A15" t="s">
        <v>6</v>
      </c>
      <c r="B15" s="30">
        <v>8</v>
      </c>
      <c r="C15" s="30">
        <v>12</v>
      </c>
      <c r="D15" s="30">
        <v>8</v>
      </c>
      <c r="E15" s="30">
        <v>39</v>
      </c>
      <c r="F15" s="30">
        <v>67</v>
      </c>
      <c r="L15" t="s">
        <v>32</v>
      </c>
      <c r="M15" s="30">
        <v>4</v>
      </c>
      <c r="N15" s="30">
        <v>5</v>
      </c>
      <c r="O15" s="30">
        <v>3</v>
      </c>
      <c r="P15" s="30">
        <v>12</v>
      </c>
    </row>
    <row r="16" spans="1:16" x14ac:dyDescent="0.2">
      <c r="A16" t="s">
        <v>9</v>
      </c>
      <c r="B16" s="30">
        <v>13</v>
      </c>
      <c r="C16" s="30">
        <v>20</v>
      </c>
      <c r="D16" s="30">
        <v>16</v>
      </c>
      <c r="E16" s="30">
        <v>12</v>
      </c>
      <c r="F16" s="30">
        <v>61</v>
      </c>
      <c r="L16" t="s">
        <v>11</v>
      </c>
      <c r="M16" s="30">
        <v>4</v>
      </c>
      <c r="N16" s="30">
        <v>4</v>
      </c>
      <c r="O16" s="30">
        <v>4</v>
      </c>
      <c r="P16" s="30">
        <v>12</v>
      </c>
    </row>
    <row r="17" spans="1:16" x14ac:dyDescent="0.2">
      <c r="A17" t="s">
        <v>72</v>
      </c>
      <c r="B17" s="30">
        <v>21</v>
      </c>
      <c r="C17" s="30">
        <v>15</v>
      </c>
      <c r="D17" s="30">
        <v>10</v>
      </c>
      <c r="E17" s="30">
        <v>9</v>
      </c>
      <c r="F17" s="30">
        <v>55</v>
      </c>
      <c r="L17" t="s">
        <v>17</v>
      </c>
      <c r="M17" s="30">
        <v>3</v>
      </c>
      <c r="N17" s="30"/>
      <c r="O17" s="30">
        <v>6</v>
      </c>
      <c r="P17" s="30">
        <v>9</v>
      </c>
    </row>
    <row r="18" spans="1:16" x14ac:dyDescent="0.2">
      <c r="A18" t="s">
        <v>17</v>
      </c>
      <c r="B18" s="30">
        <v>3</v>
      </c>
      <c r="C18" s="30">
        <v>6</v>
      </c>
      <c r="D18" s="30">
        <v>34</v>
      </c>
      <c r="E18" s="30">
        <v>9</v>
      </c>
      <c r="F18" s="30">
        <v>52</v>
      </c>
      <c r="L18" t="s">
        <v>153</v>
      </c>
      <c r="M18" s="30">
        <v>4</v>
      </c>
      <c r="N18" s="30">
        <v>2</v>
      </c>
      <c r="O18" s="30">
        <v>1</v>
      </c>
      <c r="P18" s="30">
        <v>7</v>
      </c>
    </row>
    <row r="19" spans="1:16" x14ac:dyDescent="0.2">
      <c r="A19" t="s">
        <v>3</v>
      </c>
      <c r="B19" s="30">
        <v>6</v>
      </c>
      <c r="C19" s="30">
        <v>11</v>
      </c>
      <c r="D19" s="30">
        <v>13</v>
      </c>
      <c r="E19" s="30">
        <v>14</v>
      </c>
      <c r="F19" s="30">
        <v>44</v>
      </c>
      <c r="L19" t="s">
        <v>5</v>
      </c>
      <c r="M19" s="30"/>
      <c r="N19" s="30">
        <v>4</v>
      </c>
      <c r="O19" s="30">
        <v>3</v>
      </c>
      <c r="P19" s="30">
        <v>7</v>
      </c>
    </row>
    <row r="20" spans="1:16" x14ac:dyDescent="0.2">
      <c r="A20" t="s">
        <v>32</v>
      </c>
      <c r="B20" s="30">
        <v>15</v>
      </c>
      <c r="C20" s="30">
        <v>12</v>
      </c>
      <c r="D20" s="30">
        <v>8</v>
      </c>
      <c r="E20" s="30">
        <v>5</v>
      </c>
      <c r="F20" s="30">
        <v>40</v>
      </c>
      <c r="L20" t="s">
        <v>46</v>
      </c>
      <c r="M20" s="30">
        <v>2</v>
      </c>
      <c r="N20" s="30">
        <v>2</v>
      </c>
      <c r="O20" s="30">
        <v>2</v>
      </c>
      <c r="P20" s="30">
        <v>6</v>
      </c>
    </row>
    <row r="21" spans="1:16" x14ac:dyDescent="0.2">
      <c r="A21" t="s">
        <v>11</v>
      </c>
      <c r="B21" s="30">
        <v>13</v>
      </c>
      <c r="C21" s="30">
        <v>12</v>
      </c>
      <c r="D21" s="30">
        <v>5</v>
      </c>
      <c r="E21" s="30">
        <v>4</v>
      </c>
      <c r="F21" s="30">
        <v>34</v>
      </c>
      <c r="L21" t="s">
        <v>3</v>
      </c>
      <c r="M21" s="30">
        <v>2</v>
      </c>
      <c r="N21" s="30">
        <v>2</v>
      </c>
      <c r="O21" s="30">
        <v>2</v>
      </c>
      <c r="P21" s="30">
        <v>6</v>
      </c>
    </row>
    <row r="22" spans="1:16" x14ac:dyDescent="0.2">
      <c r="A22" t="s">
        <v>256</v>
      </c>
      <c r="B22" s="30">
        <v>12</v>
      </c>
      <c r="C22" s="30">
        <v>8</v>
      </c>
      <c r="D22" s="30">
        <v>7</v>
      </c>
      <c r="E22" s="30">
        <v>6</v>
      </c>
      <c r="F22" s="30">
        <v>33</v>
      </c>
      <c r="L22" t="s">
        <v>35</v>
      </c>
      <c r="M22" s="30">
        <v>3</v>
      </c>
      <c r="N22" s="30">
        <v>2</v>
      </c>
      <c r="O22" s="30"/>
      <c r="P22" s="30">
        <v>5</v>
      </c>
    </row>
    <row r="23" spans="1:16" x14ac:dyDescent="0.2">
      <c r="A23" t="s">
        <v>46</v>
      </c>
      <c r="B23" s="30">
        <v>10</v>
      </c>
      <c r="C23" s="30">
        <v>8</v>
      </c>
      <c r="D23" s="30">
        <v>2</v>
      </c>
      <c r="E23" s="30">
        <v>6</v>
      </c>
      <c r="F23" s="30">
        <v>26</v>
      </c>
      <c r="L23" t="s">
        <v>133</v>
      </c>
      <c r="M23" s="30">
        <v>3</v>
      </c>
      <c r="N23" s="30">
        <v>1</v>
      </c>
      <c r="O23" s="30"/>
      <c r="P23" s="30">
        <v>4</v>
      </c>
    </row>
    <row r="24" spans="1:16" x14ac:dyDescent="0.2">
      <c r="A24" t="s">
        <v>5</v>
      </c>
      <c r="B24" s="30">
        <v>2</v>
      </c>
      <c r="C24" s="30">
        <v>7</v>
      </c>
      <c r="D24" s="30">
        <v>5</v>
      </c>
      <c r="E24" s="30">
        <v>9</v>
      </c>
      <c r="F24" s="30">
        <v>23</v>
      </c>
      <c r="L24" t="s">
        <v>61</v>
      </c>
      <c r="M24" s="30">
        <v>1</v>
      </c>
      <c r="N24" s="30">
        <v>1</v>
      </c>
      <c r="O24" s="30">
        <v>2</v>
      </c>
      <c r="P24" s="30">
        <v>4</v>
      </c>
    </row>
    <row r="25" spans="1:16" x14ac:dyDescent="0.2">
      <c r="A25" t="s">
        <v>133</v>
      </c>
      <c r="B25" s="30">
        <v>4</v>
      </c>
      <c r="C25" s="30">
        <v>4</v>
      </c>
      <c r="D25" s="30">
        <v>3</v>
      </c>
      <c r="E25" s="30">
        <v>2</v>
      </c>
      <c r="F25" s="30">
        <v>13</v>
      </c>
      <c r="L25" t="s">
        <v>18</v>
      </c>
      <c r="M25" s="30"/>
      <c r="N25" s="30">
        <v>1</v>
      </c>
      <c r="O25" s="30">
        <v>1</v>
      </c>
      <c r="P25" s="30">
        <v>2</v>
      </c>
    </row>
    <row r="26" spans="1:16" x14ac:dyDescent="0.2">
      <c r="A26" t="s">
        <v>61</v>
      </c>
      <c r="B26" s="30">
        <v>2</v>
      </c>
      <c r="C26" s="30">
        <v>2</v>
      </c>
      <c r="D26" s="30">
        <v>3</v>
      </c>
      <c r="E26" s="30">
        <v>2</v>
      </c>
      <c r="F26" s="30">
        <v>9</v>
      </c>
      <c r="L26" t="s">
        <v>122</v>
      </c>
      <c r="M26" s="30">
        <v>84</v>
      </c>
      <c r="N26" s="30">
        <v>81</v>
      </c>
      <c r="O26" s="30">
        <v>76</v>
      </c>
      <c r="P26" s="30">
        <v>241</v>
      </c>
    </row>
    <row r="27" spans="1:16" x14ac:dyDescent="0.2">
      <c r="A27" t="s">
        <v>153</v>
      </c>
      <c r="B27" s="30">
        <v>3</v>
      </c>
      <c r="C27" s="30">
        <v>3</v>
      </c>
      <c r="D27" s="30">
        <v>1</v>
      </c>
      <c r="E27" s="30">
        <v>1</v>
      </c>
      <c r="F27" s="30">
        <v>8</v>
      </c>
    </row>
    <row r="28" spans="1:16" x14ac:dyDescent="0.2">
      <c r="A28" t="s">
        <v>35</v>
      </c>
      <c r="B28" s="30">
        <v>3</v>
      </c>
      <c r="C28" s="30">
        <v>1</v>
      </c>
      <c r="D28" s="30">
        <v>1</v>
      </c>
      <c r="E28" s="30">
        <v>2</v>
      </c>
      <c r="F28" s="30">
        <v>7</v>
      </c>
    </row>
    <row r="29" spans="1:16" x14ac:dyDescent="0.2">
      <c r="A29" t="s">
        <v>18</v>
      </c>
      <c r="B29" s="30">
        <v>1</v>
      </c>
      <c r="C29" s="30"/>
      <c r="D29" s="30">
        <v>3</v>
      </c>
      <c r="E29" s="30">
        <v>2</v>
      </c>
      <c r="F29" s="30">
        <v>6</v>
      </c>
    </row>
    <row r="30" spans="1:16" x14ac:dyDescent="0.2">
      <c r="A30" t="s">
        <v>202</v>
      </c>
      <c r="B30" s="30">
        <v>1</v>
      </c>
      <c r="C30" s="30"/>
      <c r="D30" s="30"/>
      <c r="E30" s="30"/>
      <c r="F30" s="30">
        <v>1</v>
      </c>
    </row>
    <row r="31" spans="1:16" x14ac:dyDescent="0.2">
      <c r="A31" t="s">
        <v>122</v>
      </c>
      <c r="B31" s="30">
        <v>185</v>
      </c>
      <c r="C31" s="30">
        <v>191</v>
      </c>
      <c r="D31" s="30">
        <v>172</v>
      </c>
      <c r="E31" s="30">
        <v>167</v>
      </c>
      <c r="F31" s="30">
        <v>715</v>
      </c>
    </row>
    <row r="37" spans="1:10" x14ac:dyDescent="0.2">
      <c r="B37" s="16" t="s">
        <v>109</v>
      </c>
    </row>
    <row r="38" spans="1:10" x14ac:dyDescent="0.2">
      <c r="A38">
        <v>2024</v>
      </c>
      <c r="B38" s="17" t="s">
        <v>225</v>
      </c>
      <c r="C38" s="17" t="s">
        <v>13</v>
      </c>
      <c r="D38" s="17" t="s">
        <v>17</v>
      </c>
      <c r="E38" s="17" t="s">
        <v>207</v>
      </c>
      <c r="F38" s="17" t="s">
        <v>18</v>
      </c>
      <c r="G38" s="17" t="s">
        <v>228</v>
      </c>
      <c r="H38" s="17" t="s">
        <v>108</v>
      </c>
      <c r="I38" s="17" t="s">
        <v>229</v>
      </c>
      <c r="J38" s="17"/>
    </row>
    <row r="39" spans="1:10" x14ac:dyDescent="0.2">
      <c r="A39" s="19" t="s">
        <v>108</v>
      </c>
      <c r="B39" s="19" t="s">
        <v>18</v>
      </c>
      <c r="C39" s="19" t="s">
        <v>13</v>
      </c>
      <c r="D39" s="19" t="s">
        <v>17</v>
      </c>
      <c r="E39" s="19" t="s">
        <v>228</v>
      </c>
      <c r="F39" s="19" t="s">
        <v>207</v>
      </c>
      <c r="G39" s="19" t="s">
        <v>225</v>
      </c>
      <c r="H39" s="19" t="s">
        <v>122</v>
      </c>
      <c r="I39">
        <v>1257</v>
      </c>
    </row>
    <row r="40" spans="1:10" x14ac:dyDescent="0.2">
      <c r="A40" s="20">
        <v>244</v>
      </c>
      <c r="B40" s="20">
        <v>193</v>
      </c>
      <c r="C40" s="20">
        <v>233</v>
      </c>
      <c r="D40" s="20">
        <v>129</v>
      </c>
      <c r="E40" s="20">
        <v>171</v>
      </c>
      <c r="F40" s="20">
        <v>125</v>
      </c>
      <c r="G40" s="20">
        <v>162</v>
      </c>
      <c r="H40" s="20">
        <v>1257</v>
      </c>
      <c r="I40">
        <v>1539</v>
      </c>
    </row>
    <row r="41" spans="1:10" x14ac:dyDescent="0.2">
      <c r="I41">
        <f>+I40-I39</f>
        <v>282</v>
      </c>
    </row>
    <row r="43" spans="1:10" x14ac:dyDescent="0.2">
      <c r="I43" s="18">
        <f>+I41/I39</f>
        <v>0.22434367541766109</v>
      </c>
      <c r="J43" s="18"/>
    </row>
    <row r="44" spans="1:10" x14ac:dyDescent="0.2">
      <c r="I44">
        <f>+I39*I43</f>
        <v>282</v>
      </c>
    </row>
    <row r="45" spans="1:10" x14ac:dyDescent="0.2">
      <c r="I45">
        <f>+I39+I44</f>
        <v>1539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18EAB-18A8-4176-A093-C153B6AAA403}">
  <dimension ref="A1:N30"/>
  <sheetViews>
    <sheetView workbookViewId="0">
      <selection activeCell="A5" sqref="A5:F12"/>
    </sheetView>
  </sheetViews>
  <sheetFormatPr baseColWidth="10" defaultColWidth="8.83203125" defaultRowHeight="15" x14ac:dyDescent="0.2"/>
  <cols>
    <col min="1" max="1" width="32.5" bestFit="1" customWidth="1"/>
    <col min="2" max="2" width="18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101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118</v>
      </c>
      <c r="B5" s="1" t="s">
        <v>256</v>
      </c>
      <c r="C5" s="31">
        <v>12</v>
      </c>
      <c r="D5" s="31">
        <v>12</v>
      </c>
      <c r="E5" s="31">
        <v>11</v>
      </c>
      <c r="F5" s="31">
        <v>9</v>
      </c>
      <c r="G5" s="31">
        <v>44</v>
      </c>
      <c r="L5" cm="1">
        <f t="array" aca="1" ref="L5" ca="1">SUMPRODUCT(LARGE(C5:I5,ROW(INDIRECT("1:4"))))</f>
        <v>79</v>
      </c>
      <c r="M5">
        <f>IF(COUNTIF(C5:I5,"&gt;0")&gt;=5,2,IF(COUNTIF(C5:I5,"&gt;0")=4,1,0))</f>
        <v>2</v>
      </c>
      <c r="N5">
        <f ca="1">+K5+L5+M5</f>
        <v>81</v>
      </c>
    </row>
    <row r="6" spans="1:14" x14ac:dyDescent="0.2">
      <c r="A6" s="1" t="s">
        <v>195</v>
      </c>
      <c r="B6" s="1" t="s">
        <v>17</v>
      </c>
      <c r="C6" s="31"/>
      <c r="D6" s="31">
        <v>9</v>
      </c>
      <c r="E6" s="31">
        <v>9</v>
      </c>
      <c r="F6" s="31">
        <v>8</v>
      </c>
      <c r="G6" s="31">
        <v>26</v>
      </c>
      <c r="L6" cm="1">
        <f t="array" aca="1" ref="L6" ca="1">SUMPRODUCT(LARGE(C6:I6,ROW(INDIRECT("1:4"))))</f>
        <v>52</v>
      </c>
      <c r="M6">
        <f t="shared" ref="M6:M7" si="0">IF(COUNTIF(C6:I6,"&gt;0")&gt;=5,2,IF(COUNTIF(C6:I6,"&gt;0")=4,1,0))</f>
        <v>1</v>
      </c>
      <c r="N6">
        <f t="shared" ref="N6:N7" ca="1" si="1">+K6+L6+M6</f>
        <v>53</v>
      </c>
    </row>
    <row r="7" spans="1:14" x14ac:dyDescent="0.2">
      <c r="A7" s="1" t="s">
        <v>166</v>
      </c>
      <c r="B7" s="1" t="s">
        <v>6</v>
      </c>
      <c r="C7" s="31">
        <v>11</v>
      </c>
      <c r="D7" s="31">
        <v>11</v>
      </c>
      <c r="E7" s="31"/>
      <c r="F7" s="31"/>
      <c r="G7" s="31">
        <v>22</v>
      </c>
      <c r="L7" t="e" cm="1">
        <f t="array" aca="1" ref="L7" ca="1">SUMPRODUCT(LARGE(C7:I7,ROW(INDIRECT("1:4"))))</f>
        <v>#NUM!</v>
      </c>
      <c r="M7">
        <f t="shared" si="0"/>
        <v>0</v>
      </c>
      <c r="N7" t="e">
        <f t="shared" ca="1" si="1"/>
        <v>#NUM!</v>
      </c>
    </row>
    <row r="8" spans="1:14" x14ac:dyDescent="0.2">
      <c r="A8" s="1" t="s">
        <v>309</v>
      </c>
      <c r="B8" s="1" t="s">
        <v>13</v>
      </c>
      <c r="C8" s="31"/>
      <c r="D8" s="31">
        <v>10</v>
      </c>
      <c r="E8" s="31"/>
      <c r="F8" s="31">
        <v>10</v>
      </c>
      <c r="G8" s="31">
        <v>20</v>
      </c>
      <c r="L8" t="e" cm="1">
        <f t="array" aca="1" ref="L8" ca="1">SUMPRODUCT(LARGE(C8:I8,ROW(INDIRECT("1:4"))))</f>
        <v>#NUM!</v>
      </c>
      <c r="M8">
        <f t="shared" ref="M8:M16" si="2">IF(COUNTIF(C8:I8,"&gt;0")&gt;=5,2,IF(COUNTIF(C8:I8,"&gt;0")=4,1,0))</f>
        <v>0</v>
      </c>
      <c r="N8" t="e">
        <f t="shared" ref="N8:N16" ca="1" si="3">+K8+L8+M8</f>
        <v>#NUM!</v>
      </c>
    </row>
    <row r="9" spans="1:14" x14ac:dyDescent="0.2">
      <c r="A9" s="1" t="s">
        <v>196</v>
      </c>
      <c r="B9" s="1" t="s">
        <v>13</v>
      </c>
      <c r="C9" s="31">
        <v>10</v>
      </c>
      <c r="D9" s="31"/>
      <c r="E9" s="31">
        <v>10</v>
      </c>
      <c r="F9" s="31"/>
      <c r="G9" s="31">
        <v>20</v>
      </c>
      <c r="L9" t="e" cm="1">
        <f t="array" aca="1" ref="L9" ca="1">SUMPRODUCT(LARGE(C9:I9,ROW(INDIRECT("1:4"))))</f>
        <v>#NUM!</v>
      </c>
      <c r="M9">
        <f t="shared" si="2"/>
        <v>0</v>
      </c>
      <c r="N9" t="e">
        <f t="shared" ca="1" si="3"/>
        <v>#NUM!</v>
      </c>
    </row>
    <row r="10" spans="1:14" x14ac:dyDescent="0.2">
      <c r="A10" s="1" t="s">
        <v>271</v>
      </c>
      <c r="B10" s="1" t="s">
        <v>9</v>
      </c>
      <c r="C10" s="31">
        <v>9</v>
      </c>
      <c r="D10" s="31">
        <v>8</v>
      </c>
      <c r="E10" s="31"/>
      <c r="F10" s="31"/>
      <c r="G10" s="31">
        <v>17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s="1" t="s">
        <v>357</v>
      </c>
      <c r="B11" s="1" t="s">
        <v>17</v>
      </c>
      <c r="C11" s="31"/>
      <c r="D11" s="31"/>
      <c r="E11" s="31">
        <v>12</v>
      </c>
      <c r="F11" s="31"/>
      <c r="G11" s="31">
        <v>12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t="s">
        <v>393</v>
      </c>
      <c r="B12" t="s">
        <v>6</v>
      </c>
      <c r="C12" s="31"/>
      <c r="D12" s="31"/>
      <c r="E12" s="31"/>
      <c r="F12" s="31">
        <v>12</v>
      </c>
      <c r="G12" s="31">
        <v>12</v>
      </c>
      <c r="L12" t="e" cm="1">
        <f t="array" aca="1" ref="L12" ca="1">SUMPRODUCT(LARGE(C12:I12,ROW(INDIRECT("1:4"))))</f>
        <v>#NUM!</v>
      </c>
      <c r="M12">
        <f t="shared" si="2"/>
        <v>0</v>
      </c>
      <c r="N12" t="e">
        <f t="shared" ca="1" si="3"/>
        <v>#NUM!</v>
      </c>
    </row>
    <row r="13" spans="1:14" x14ac:dyDescent="0.2">
      <c r="A13" t="s">
        <v>394</v>
      </c>
      <c r="B13" t="s">
        <v>6</v>
      </c>
      <c r="C13" s="31"/>
      <c r="D13" s="31"/>
      <c r="E13" s="31"/>
      <c r="F13" s="31">
        <v>11</v>
      </c>
      <c r="G13" s="31">
        <v>11</v>
      </c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A14" t="s">
        <v>395</v>
      </c>
      <c r="B14" t="s">
        <v>46</v>
      </c>
      <c r="C14" s="31"/>
      <c r="D14" s="31"/>
      <c r="E14" s="31"/>
      <c r="F14" s="31">
        <v>0</v>
      </c>
      <c r="G14" s="31">
        <v>0</v>
      </c>
      <c r="L14" t="e" cm="1">
        <f t="array" aca="1" ref="L14" ca="1">SUMPRODUCT(LARGE(C14:I14,ROW(INDIRECT("1:4"))))</f>
        <v>#NUM!</v>
      </c>
      <c r="M14">
        <f t="shared" si="2"/>
        <v>0</v>
      </c>
      <c r="N14" t="e">
        <f t="shared" ca="1" si="3"/>
        <v>#NUM!</v>
      </c>
    </row>
    <row r="15" spans="1:14" x14ac:dyDescent="0.2">
      <c r="A15" s="1" t="s">
        <v>122</v>
      </c>
      <c r="B15" s="1"/>
      <c r="C15" s="31">
        <v>42</v>
      </c>
      <c r="D15" s="31">
        <v>50</v>
      </c>
      <c r="E15" s="31">
        <v>42</v>
      </c>
      <c r="F15" s="31">
        <v>50</v>
      </c>
      <c r="G15" s="31">
        <v>184</v>
      </c>
      <c r="L15" cm="1">
        <f t="array" aca="1" ref="L15" ca="1">SUMPRODUCT(LARGE(C15:I15,ROW(INDIRECT("1:4"))))</f>
        <v>326</v>
      </c>
      <c r="M15">
        <f t="shared" si="2"/>
        <v>2</v>
      </c>
      <c r="N15">
        <f t="shared" ca="1" si="3"/>
        <v>328</v>
      </c>
    </row>
    <row r="16" spans="1:14" x14ac:dyDescent="0.2">
      <c r="G16" s="6"/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7:7" x14ac:dyDescent="0.2">
      <c r="G17" s="6"/>
    </row>
    <row r="18" spans="7:7" x14ac:dyDescent="0.2">
      <c r="G18" s="6"/>
    </row>
    <row r="19" spans="7:7" x14ac:dyDescent="0.2">
      <c r="G19" s="29"/>
    </row>
    <row r="20" spans="7:7" x14ac:dyDescent="0.2">
      <c r="G20" s="29"/>
    </row>
    <row r="22" spans="7:7" x14ac:dyDescent="0.2">
      <c r="G22" s="29"/>
    </row>
    <row r="23" spans="7:7" x14ac:dyDescent="0.2">
      <c r="G23" s="29"/>
    </row>
    <row r="24" spans="7:7" x14ac:dyDescent="0.2">
      <c r="G24" s="6"/>
    </row>
    <row r="25" spans="7:7" x14ac:dyDescent="0.2">
      <c r="G25" s="29"/>
    </row>
    <row r="26" spans="7:7" x14ac:dyDescent="0.2">
      <c r="G26" s="29"/>
    </row>
    <row r="28" spans="7:7" x14ac:dyDescent="0.2">
      <c r="G28" s="29"/>
    </row>
    <row r="29" spans="7:7" x14ac:dyDescent="0.2">
      <c r="G29" s="29"/>
    </row>
    <row r="30" spans="7:7" x14ac:dyDescent="0.2">
      <c r="G30" s="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7C06E-B4C0-4D0B-8AE9-4EAF11E8C7E8}">
  <dimension ref="A1:N30"/>
  <sheetViews>
    <sheetView workbookViewId="0">
      <selection activeCell="A5" sqref="A5:F14"/>
    </sheetView>
  </sheetViews>
  <sheetFormatPr baseColWidth="10" defaultColWidth="8.83203125" defaultRowHeight="15" x14ac:dyDescent="0.2"/>
  <cols>
    <col min="1" max="1" width="32.5" bestFit="1" customWidth="1"/>
    <col min="2" max="2" width="18.832031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103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62</v>
      </c>
      <c r="B5" s="1" t="s">
        <v>9</v>
      </c>
      <c r="C5" s="31">
        <v>12</v>
      </c>
      <c r="D5" s="31">
        <v>11</v>
      </c>
      <c r="E5" s="31">
        <v>12</v>
      </c>
      <c r="F5" s="31">
        <v>12</v>
      </c>
      <c r="G5" s="31">
        <v>47</v>
      </c>
      <c r="L5" cm="1">
        <f t="array" aca="1" ref="L5" ca="1">SUMPRODUCT(LARGE(C5:I5,ROW(INDIRECT("1:4"))))</f>
        <v>83</v>
      </c>
      <c r="M5">
        <f>IF(COUNTIF(C5:I5,"&gt;0")&gt;=5,2,IF(COUNTIF(C5:I5,"&gt;0")=4,1,0))</f>
        <v>2</v>
      </c>
      <c r="N5">
        <f ca="1">+K5+L5+M5</f>
        <v>85</v>
      </c>
    </row>
    <row r="6" spans="1:14" x14ac:dyDescent="0.2">
      <c r="A6" s="1" t="s">
        <v>131</v>
      </c>
      <c r="B6" s="1" t="s">
        <v>11</v>
      </c>
      <c r="C6" s="31">
        <v>11</v>
      </c>
      <c r="D6" s="31">
        <v>12</v>
      </c>
      <c r="E6" s="31"/>
      <c r="F6" s="31">
        <v>11</v>
      </c>
      <c r="G6" s="31">
        <v>34</v>
      </c>
      <c r="L6" cm="1">
        <f t="array" aca="1" ref="L6" ca="1">SUMPRODUCT(LARGE(C6:I6,ROW(INDIRECT("1:4"))))</f>
        <v>68</v>
      </c>
      <c r="M6">
        <f t="shared" ref="M6" si="0">IF(COUNTIF(C6:I6,"&gt;0")&gt;=5,2,IF(COUNTIF(C6:I6,"&gt;0")=4,1,0))</f>
        <v>1</v>
      </c>
      <c r="N6">
        <f t="shared" ref="N6" ca="1" si="1">+K6+L6+M6</f>
        <v>69</v>
      </c>
    </row>
    <row r="7" spans="1:14" x14ac:dyDescent="0.2">
      <c r="A7" s="1" t="s">
        <v>341</v>
      </c>
      <c r="B7" s="1" t="s">
        <v>18</v>
      </c>
      <c r="C7" s="31"/>
      <c r="D7" s="31"/>
      <c r="E7" s="31">
        <v>11</v>
      </c>
      <c r="F7" s="31">
        <v>10</v>
      </c>
      <c r="G7" s="31">
        <v>21</v>
      </c>
      <c r="L7" t="e" cm="1">
        <f t="array" aca="1" ref="L7" ca="1">SUMPRODUCT(LARGE(C7:I7,ROW(INDIRECT("1:4"))))</f>
        <v>#NUM!</v>
      </c>
      <c r="M7">
        <f t="shared" ref="M7:M14" si="2">IF(COUNTIF(C7:I7,"&gt;0")&gt;=5,2,IF(COUNTIF(C7:I7,"&gt;0")=4,1,0))</f>
        <v>0</v>
      </c>
      <c r="N7" t="e">
        <f t="shared" ref="N7:N14" ca="1" si="3">+K7+L7+M7</f>
        <v>#NUM!</v>
      </c>
    </row>
    <row r="8" spans="1:14" x14ac:dyDescent="0.2">
      <c r="A8" s="1" t="s">
        <v>342</v>
      </c>
      <c r="B8" s="1" t="s">
        <v>5</v>
      </c>
      <c r="C8" s="31"/>
      <c r="D8" s="31"/>
      <c r="E8" s="31">
        <v>10</v>
      </c>
      <c r="F8" s="31">
        <v>9</v>
      </c>
      <c r="G8" s="31">
        <v>19</v>
      </c>
      <c r="L8" t="e" cm="1">
        <f t="array" aca="1" ref="L8" ca="1">SUMPRODUCT(LARGE(C8:I8,ROW(INDIRECT("1:4"))))</f>
        <v>#NUM!</v>
      </c>
      <c r="M8">
        <f t="shared" si="2"/>
        <v>0</v>
      </c>
      <c r="N8" t="e">
        <f t="shared" ca="1" si="3"/>
        <v>#NUM!</v>
      </c>
    </row>
    <row r="9" spans="1:14" x14ac:dyDescent="0.2">
      <c r="A9" s="1" t="s">
        <v>345</v>
      </c>
      <c r="B9" s="1" t="s">
        <v>17</v>
      </c>
      <c r="C9" s="31"/>
      <c r="D9" s="31"/>
      <c r="E9" s="31">
        <v>8</v>
      </c>
      <c r="F9" s="31">
        <v>8</v>
      </c>
      <c r="G9" s="31">
        <v>16</v>
      </c>
      <c r="L9" t="e" cm="1">
        <f t="array" aca="1" ref="L9" ca="1">SUMPRODUCT(LARGE(C9:I9,ROW(INDIRECT("1:4"))))</f>
        <v>#NUM!</v>
      </c>
      <c r="M9">
        <f t="shared" si="2"/>
        <v>0</v>
      </c>
      <c r="N9" t="e">
        <f t="shared" ca="1" si="3"/>
        <v>#NUM!</v>
      </c>
    </row>
    <row r="10" spans="1:14" x14ac:dyDescent="0.2">
      <c r="A10" s="1" t="s">
        <v>224</v>
      </c>
      <c r="B10" s="1" t="s">
        <v>46</v>
      </c>
      <c r="C10" s="31"/>
      <c r="D10" s="31">
        <v>10</v>
      </c>
      <c r="E10" s="31"/>
      <c r="F10" s="31"/>
      <c r="G10" s="31">
        <v>10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s="1" t="s">
        <v>343</v>
      </c>
      <c r="B11" s="1" t="s">
        <v>17</v>
      </c>
      <c r="C11" s="31"/>
      <c r="D11" s="31"/>
      <c r="E11" s="31">
        <v>9</v>
      </c>
      <c r="F11" s="31"/>
      <c r="G11" s="31">
        <v>9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s="1" t="s">
        <v>300</v>
      </c>
      <c r="B12" s="1" t="s">
        <v>9</v>
      </c>
      <c r="C12" s="31"/>
      <c r="D12" s="31">
        <v>9</v>
      </c>
      <c r="E12" s="31"/>
      <c r="F12" s="31"/>
      <c r="G12" s="31">
        <v>9</v>
      </c>
      <c r="L12" t="e" cm="1">
        <f t="array" aca="1" ref="L12" ca="1">SUMPRODUCT(LARGE(C12:I12,ROW(INDIRECT("1:4"))))</f>
        <v>#NUM!</v>
      </c>
      <c r="M12">
        <f t="shared" si="2"/>
        <v>0</v>
      </c>
      <c r="N12" t="e">
        <f t="shared" ca="1" si="3"/>
        <v>#NUM!</v>
      </c>
    </row>
    <row r="13" spans="1:14" x14ac:dyDescent="0.2">
      <c r="A13" s="1" t="s">
        <v>344</v>
      </c>
      <c r="B13" s="1" t="s">
        <v>17</v>
      </c>
      <c r="C13" s="31"/>
      <c r="D13" s="31"/>
      <c r="E13" s="31">
        <v>8</v>
      </c>
      <c r="F13" s="31"/>
      <c r="G13" s="31">
        <v>8</v>
      </c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A14" s="1" t="s">
        <v>122</v>
      </c>
      <c r="B14" s="1"/>
      <c r="C14" s="31">
        <v>23</v>
      </c>
      <c r="D14" s="31">
        <v>42</v>
      </c>
      <c r="E14" s="31">
        <v>58</v>
      </c>
      <c r="F14" s="31">
        <v>50</v>
      </c>
      <c r="G14" s="31">
        <v>173</v>
      </c>
      <c r="L14" cm="1">
        <f t="array" aca="1" ref="L14" ca="1">SUMPRODUCT(LARGE(C14:I14,ROW(INDIRECT("1:4"))))</f>
        <v>323</v>
      </c>
      <c r="M14">
        <f t="shared" si="2"/>
        <v>2</v>
      </c>
      <c r="N14">
        <f t="shared" ca="1" si="3"/>
        <v>325</v>
      </c>
    </row>
    <row r="15" spans="1:14" x14ac:dyDescent="0.2">
      <c r="G15" s="29"/>
    </row>
    <row r="16" spans="1:14" x14ac:dyDescent="0.2">
      <c r="G16" s="6"/>
    </row>
    <row r="17" spans="7:7" x14ac:dyDescent="0.2">
      <c r="G17" s="6"/>
    </row>
    <row r="18" spans="7:7" x14ac:dyDescent="0.2">
      <c r="G18" s="6"/>
    </row>
    <row r="19" spans="7:7" x14ac:dyDescent="0.2">
      <c r="G19" s="29"/>
    </row>
    <row r="20" spans="7:7" x14ac:dyDescent="0.2">
      <c r="G20" s="29"/>
    </row>
    <row r="22" spans="7:7" x14ac:dyDescent="0.2">
      <c r="G22" s="29"/>
    </row>
    <row r="23" spans="7:7" x14ac:dyDescent="0.2">
      <c r="G23" s="29"/>
    </row>
    <row r="24" spans="7:7" x14ac:dyDescent="0.2">
      <c r="G24" s="6"/>
    </row>
    <row r="25" spans="7:7" x14ac:dyDescent="0.2">
      <c r="G25" s="29"/>
    </row>
    <row r="26" spans="7:7" x14ac:dyDescent="0.2">
      <c r="G26" s="29"/>
    </row>
    <row r="28" spans="7:7" x14ac:dyDescent="0.2">
      <c r="G28" s="29"/>
    </row>
    <row r="29" spans="7:7" x14ac:dyDescent="0.2">
      <c r="G29" s="29"/>
    </row>
    <row r="30" spans="7:7" x14ac:dyDescent="0.2">
      <c r="G30" s="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0879C-07ED-3845-9AE3-248393E5D804}">
  <dimension ref="A1:N30"/>
  <sheetViews>
    <sheetView workbookViewId="0">
      <selection activeCell="A5" sqref="A5:G9"/>
    </sheetView>
  </sheetViews>
  <sheetFormatPr baseColWidth="10" defaultColWidth="8.83203125" defaultRowHeight="15" x14ac:dyDescent="0.2"/>
  <cols>
    <col min="1" max="1" width="37.6640625" bestFit="1" customWidth="1"/>
    <col min="2" max="2" width="16.16406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254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73</v>
      </c>
      <c r="B5" s="1" t="s">
        <v>32</v>
      </c>
      <c r="C5" s="31">
        <v>12</v>
      </c>
      <c r="D5" s="31">
        <v>11</v>
      </c>
      <c r="E5" s="31">
        <v>11</v>
      </c>
      <c r="F5" s="31">
        <v>12</v>
      </c>
      <c r="G5" s="31">
        <v>46</v>
      </c>
      <c r="L5" cm="1">
        <f t="array" aca="1" ref="L5" ca="1">SUMPRODUCT(LARGE(C5:I5,ROW(INDIRECT("1:4"))))</f>
        <v>81</v>
      </c>
      <c r="M5">
        <f>IF(COUNTIF(C5:I5,"&gt;0")&gt;=5,2,IF(COUNTIF(C5:I5,"&gt;0")=4,1,0))</f>
        <v>2</v>
      </c>
      <c r="N5">
        <f ca="1">+K5+L5+M5</f>
        <v>83</v>
      </c>
    </row>
    <row r="6" spans="1:14" x14ac:dyDescent="0.2">
      <c r="A6" s="1" t="s">
        <v>301</v>
      </c>
      <c r="B6" s="1" t="s">
        <v>9</v>
      </c>
      <c r="C6" s="31"/>
      <c r="D6" s="31">
        <v>12</v>
      </c>
      <c r="E6" s="31">
        <v>12</v>
      </c>
      <c r="F6" s="31"/>
      <c r="G6" s="31">
        <v>24</v>
      </c>
      <c r="L6" t="e" cm="1">
        <f t="array" aca="1" ref="L6" ca="1">SUMPRODUCT(LARGE(C6:I6,ROW(INDIRECT("1:4"))))</f>
        <v>#NUM!</v>
      </c>
      <c r="M6">
        <f t="shared" ref="M6:M26" si="0">IF(COUNTIF(C6:I6,"&gt;0")&gt;=5,2,IF(COUNTIF(C6:I6,"&gt;0")=4,1,0))</f>
        <v>0</v>
      </c>
      <c r="N6" t="e">
        <f t="shared" ref="N6:N26" ca="1" si="1">+K6+L6+M6</f>
        <v>#NUM!</v>
      </c>
    </row>
    <row r="7" spans="1:14" x14ac:dyDescent="0.2">
      <c r="A7" s="1" t="s">
        <v>77</v>
      </c>
      <c r="B7" s="1" t="s">
        <v>72</v>
      </c>
      <c r="C7" s="31"/>
      <c r="D7" s="31"/>
      <c r="E7" s="31">
        <v>9</v>
      </c>
      <c r="F7" s="31">
        <v>11</v>
      </c>
      <c r="G7" s="31">
        <v>20</v>
      </c>
      <c r="L7" t="e" cm="1">
        <f t="array" aca="1" ref="L7" ca="1">SUMPRODUCT(LARGE(C7:I7,ROW(INDIRECT("1:4"))))</f>
        <v>#NUM!</v>
      </c>
      <c r="M7">
        <f t="shared" si="0"/>
        <v>0</v>
      </c>
      <c r="N7" t="e">
        <f t="shared" ca="1" si="1"/>
        <v>#NUM!</v>
      </c>
    </row>
    <row r="8" spans="1:14" x14ac:dyDescent="0.2">
      <c r="A8" s="1" t="s">
        <v>346</v>
      </c>
      <c r="B8" s="1" t="s">
        <v>17</v>
      </c>
      <c r="C8" s="31"/>
      <c r="D8" s="31"/>
      <c r="E8" s="31">
        <v>10</v>
      </c>
      <c r="F8" s="31"/>
      <c r="G8" s="31">
        <v>10</v>
      </c>
      <c r="L8" t="e" cm="1">
        <f t="array" aca="1" ref="L8" ca="1">SUMPRODUCT(LARGE(C8:I8,ROW(INDIRECT("1:4"))))</f>
        <v>#NUM!</v>
      </c>
      <c r="M8">
        <f t="shared" si="0"/>
        <v>0</v>
      </c>
      <c r="N8" t="e">
        <f t="shared" ca="1" si="1"/>
        <v>#NUM!</v>
      </c>
    </row>
    <row r="9" spans="1:14" x14ac:dyDescent="0.2">
      <c r="A9" s="1" t="s">
        <v>122</v>
      </c>
      <c r="B9" s="1"/>
      <c r="C9" s="31">
        <v>12</v>
      </c>
      <c r="D9" s="31">
        <v>23</v>
      </c>
      <c r="E9" s="31">
        <v>42</v>
      </c>
      <c r="F9" s="31">
        <v>23</v>
      </c>
      <c r="G9" s="31">
        <v>100</v>
      </c>
      <c r="L9" cm="1">
        <f t="array" aca="1" ref="L9" ca="1">SUMPRODUCT(LARGE(C9:I9,ROW(INDIRECT("1:4"))))</f>
        <v>188</v>
      </c>
      <c r="M9">
        <f t="shared" si="0"/>
        <v>2</v>
      </c>
      <c r="N9">
        <f t="shared" ca="1" si="1"/>
        <v>190</v>
      </c>
    </row>
    <row r="10" spans="1:14" x14ac:dyDescent="0.2">
      <c r="G10" s="6"/>
      <c r="L10" t="e" cm="1">
        <f t="array" aca="1" ref="L10" ca="1">SUMPRODUCT(LARGE(C10:I10,ROW(INDIRECT("1:4"))))</f>
        <v>#NUM!</v>
      </c>
      <c r="M10">
        <f t="shared" si="0"/>
        <v>0</v>
      </c>
      <c r="N10" t="e">
        <f t="shared" ca="1" si="1"/>
        <v>#NUM!</v>
      </c>
    </row>
    <row r="11" spans="1:14" x14ac:dyDescent="0.2">
      <c r="G11" s="29"/>
      <c r="L11" t="e" cm="1">
        <f t="array" aca="1" ref="L11" ca="1">SUMPRODUCT(LARGE(C11:I11,ROW(INDIRECT("1:4"))))</f>
        <v>#NUM!</v>
      </c>
      <c r="M11">
        <f t="shared" si="0"/>
        <v>0</v>
      </c>
      <c r="N11" t="e">
        <f t="shared" ca="1" si="1"/>
        <v>#NUM!</v>
      </c>
    </row>
    <row r="12" spans="1:14" x14ac:dyDescent="0.2">
      <c r="G12" s="29"/>
      <c r="L12" t="e" cm="1">
        <f t="array" aca="1" ref="L12" ca="1">SUMPRODUCT(LARGE(C12:I12,ROW(INDIRECT("1:4"))))</f>
        <v>#NUM!</v>
      </c>
      <c r="M12">
        <f t="shared" si="0"/>
        <v>0</v>
      </c>
      <c r="N12" t="e">
        <f t="shared" ca="1" si="1"/>
        <v>#NUM!</v>
      </c>
    </row>
    <row r="13" spans="1:14" x14ac:dyDescent="0.2">
      <c r="L13" t="e" cm="1">
        <f t="array" aca="1" ref="L13" ca="1">SUMPRODUCT(LARGE(C13:I13,ROW(INDIRECT("1:4"))))</f>
        <v>#NUM!</v>
      </c>
      <c r="M13">
        <f t="shared" si="0"/>
        <v>0</v>
      </c>
      <c r="N13" t="e">
        <f t="shared" ca="1" si="1"/>
        <v>#NUM!</v>
      </c>
    </row>
    <row r="14" spans="1:14" x14ac:dyDescent="0.2">
      <c r="G14" s="29"/>
      <c r="L14" t="e" cm="1">
        <f t="array" aca="1" ref="L14" ca="1">SUMPRODUCT(LARGE(C14:I14,ROW(INDIRECT("1:4"))))</f>
        <v>#NUM!</v>
      </c>
      <c r="M14">
        <f t="shared" si="0"/>
        <v>0</v>
      </c>
      <c r="N14" t="e">
        <f t="shared" ca="1" si="1"/>
        <v>#NUM!</v>
      </c>
    </row>
    <row r="15" spans="1:14" x14ac:dyDescent="0.2">
      <c r="G15" s="29"/>
      <c r="L15" t="e" cm="1">
        <f t="array" aca="1" ref="L15" ca="1">SUMPRODUCT(LARGE(C15:I15,ROW(INDIRECT("1:4"))))</f>
        <v>#NUM!</v>
      </c>
      <c r="M15">
        <f t="shared" si="0"/>
        <v>0</v>
      </c>
      <c r="N15" t="e">
        <f t="shared" ca="1" si="1"/>
        <v>#NUM!</v>
      </c>
    </row>
    <row r="16" spans="1:14" x14ac:dyDescent="0.2">
      <c r="G16" s="6"/>
      <c r="L16" t="e" cm="1">
        <f t="array" aca="1" ref="L16" ca="1">SUMPRODUCT(LARGE(C16:I16,ROW(INDIRECT("1:4"))))</f>
        <v>#NUM!</v>
      </c>
      <c r="M16">
        <f t="shared" si="0"/>
        <v>0</v>
      </c>
      <c r="N16" t="e">
        <f t="shared" ca="1" si="1"/>
        <v>#NUM!</v>
      </c>
    </row>
    <row r="17" spans="7:14" x14ac:dyDescent="0.2">
      <c r="G17" s="6"/>
      <c r="L17" t="e" cm="1">
        <f t="array" aca="1" ref="L17" ca="1">SUMPRODUCT(LARGE(C17:I17,ROW(INDIRECT("1:4"))))</f>
        <v>#NUM!</v>
      </c>
      <c r="M17">
        <f t="shared" si="0"/>
        <v>0</v>
      </c>
      <c r="N17" t="e">
        <f t="shared" ca="1" si="1"/>
        <v>#NUM!</v>
      </c>
    </row>
    <row r="18" spans="7:14" x14ac:dyDescent="0.2">
      <c r="G18" s="6"/>
      <c r="L18" t="e" cm="1">
        <f t="array" aca="1" ref="L18" ca="1">SUMPRODUCT(LARGE(C18:I18,ROW(INDIRECT("1:4"))))</f>
        <v>#NUM!</v>
      </c>
      <c r="M18">
        <f t="shared" si="0"/>
        <v>0</v>
      </c>
      <c r="N18" t="e">
        <f t="shared" ca="1" si="1"/>
        <v>#NUM!</v>
      </c>
    </row>
    <row r="19" spans="7:14" x14ac:dyDescent="0.2">
      <c r="G19" s="29"/>
      <c r="L19" t="e" cm="1">
        <f t="array" aca="1" ref="L19" ca="1">SUMPRODUCT(LARGE(C19:I19,ROW(INDIRECT("1:4"))))</f>
        <v>#NUM!</v>
      </c>
      <c r="M19">
        <f t="shared" si="0"/>
        <v>0</v>
      </c>
      <c r="N19" t="e">
        <f t="shared" ca="1" si="1"/>
        <v>#NUM!</v>
      </c>
    </row>
    <row r="20" spans="7:14" x14ac:dyDescent="0.2">
      <c r="G20" s="29"/>
      <c r="L20" t="e" cm="1">
        <f t="array" aca="1" ref="L20" ca="1">SUMPRODUCT(LARGE(C20:I20,ROW(INDIRECT("1:4"))))</f>
        <v>#NUM!</v>
      </c>
      <c r="M20">
        <f t="shared" si="0"/>
        <v>0</v>
      </c>
      <c r="N20" t="e">
        <f t="shared" ca="1" si="1"/>
        <v>#NUM!</v>
      </c>
    </row>
    <row r="21" spans="7:14" x14ac:dyDescent="0.2">
      <c r="L21" t="e" cm="1">
        <f t="array" aca="1" ref="L21" ca="1">SUMPRODUCT(LARGE(C21:I21,ROW(INDIRECT("1:4"))))</f>
        <v>#NUM!</v>
      </c>
      <c r="M21">
        <f t="shared" si="0"/>
        <v>0</v>
      </c>
      <c r="N21" t="e">
        <f t="shared" ca="1" si="1"/>
        <v>#NUM!</v>
      </c>
    </row>
    <row r="22" spans="7:14" x14ac:dyDescent="0.2">
      <c r="G22" s="29"/>
      <c r="L22" t="e" cm="1">
        <f t="array" aca="1" ref="L22" ca="1">SUMPRODUCT(LARGE(C22:I22,ROW(INDIRECT("1:4"))))</f>
        <v>#NUM!</v>
      </c>
      <c r="M22">
        <f t="shared" si="0"/>
        <v>0</v>
      </c>
      <c r="N22" t="e">
        <f t="shared" ca="1" si="1"/>
        <v>#NUM!</v>
      </c>
    </row>
    <row r="23" spans="7:14" x14ac:dyDescent="0.2">
      <c r="G23" s="29"/>
      <c r="L23" t="e" cm="1">
        <f t="array" aca="1" ref="L23" ca="1">SUMPRODUCT(LARGE(C23:I23,ROW(INDIRECT("1:4"))))</f>
        <v>#NUM!</v>
      </c>
      <c r="M23">
        <f t="shared" si="0"/>
        <v>0</v>
      </c>
      <c r="N23" t="e">
        <f t="shared" ca="1" si="1"/>
        <v>#NUM!</v>
      </c>
    </row>
    <row r="24" spans="7:14" x14ac:dyDescent="0.2">
      <c r="G24" s="6"/>
      <c r="L24" t="e" cm="1">
        <f t="array" aca="1" ref="L24" ca="1">SUMPRODUCT(LARGE(C24:I24,ROW(INDIRECT("1:4"))))</f>
        <v>#NUM!</v>
      </c>
      <c r="M24">
        <f t="shared" si="0"/>
        <v>0</v>
      </c>
      <c r="N24" t="e">
        <f t="shared" ca="1" si="1"/>
        <v>#NUM!</v>
      </c>
    </row>
    <row r="25" spans="7:14" x14ac:dyDescent="0.2">
      <c r="G25" s="29"/>
      <c r="L25" t="e" cm="1">
        <f t="array" aca="1" ref="L25" ca="1">SUMPRODUCT(LARGE(C25:I25,ROW(INDIRECT("1:4"))))</f>
        <v>#NUM!</v>
      </c>
      <c r="M25">
        <f t="shared" si="0"/>
        <v>0</v>
      </c>
      <c r="N25" t="e">
        <f t="shared" ca="1" si="1"/>
        <v>#NUM!</v>
      </c>
    </row>
    <row r="26" spans="7:14" x14ac:dyDescent="0.2">
      <c r="G26" s="29"/>
      <c r="L26" t="e" cm="1">
        <f t="array" aca="1" ref="L26" ca="1">SUMPRODUCT(LARGE(C26:I26,ROW(INDIRECT("1:4"))))</f>
        <v>#NUM!</v>
      </c>
      <c r="M26">
        <f t="shared" si="0"/>
        <v>0</v>
      </c>
      <c r="N26" t="e">
        <f t="shared" ca="1" si="1"/>
        <v>#NUM!</v>
      </c>
    </row>
    <row r="28" spans="7:14" x14ac:dyDescent="0.2">
      <c r="G28" s="29"/>
    </row>
    <row r="29" spans="7:14" x14ac:dyDescent="0.2">
      <c r="G29" s="29"/>
    </row>
    <row r="30" spans="7:14" x14ac:dyDescent="0.2">
      <c r="G30" s="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6D30F-4A09-45E5-A57C-A651937AECB0}">
  <dimension ref="A1:N30"/>
  <sheetViews>
    <sheetView workbookViewId="0">
      <selection activeCell="A5" sqref="A5:G20"/>
    </sheetView>
  </sheetViews>
  <sheetFormatPr baseColWidth="10" defaultColWidth="8.83203125" defaultRowHeight="15" x14ac:dyDescent="0.2"/>
  <cols>
    <col min="1" max="1" width="37.6640625" bestFit="1" customWidth="1"/>
    <col min="2" max="2" width="15.66406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257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63</v>
      </c>
      <c r="B5" s="1" t="s">
        <v>9</v>
      </c>
      <c r="C5" s="31">
        <v>11</v>
      </c>
      <c r="D5" s="31">
        <v>11</v>
      </c>
      <c r="E5" s="31">
        <v>10</v>
      </c>
      <c r="F5" s="31"/>
      <c r="G5" s="31">
        <v>32</v>
      </c>
      <c r="L5" cm="1">
        <f t="array" aca="1" ref="L5" ca="1">SUMPRODUCT(LARGE(C5:I5,ROW(INDIRECT("1:4"))))</f>
        <v>64</v>
      </c>
      <c r="M5">
        <f>IF(COUNTIF(C5:I5,"&gt;0")&gt;=5,2,IF(COUNTIF(C5:I5,"&gt;0")=4,1,0))</f>
        <v>1</v>
      </c>
      <c r="N5">
        <f ca="1">+K5+L5+M5</f>
        <v>65</v>
      </c>
    </row>
    <row r="6" spans="1:14" x14ac:dyDescent="0.2">
      <c r="A6" s="1"/>
      <c r="B6" s="1" t="s">
        <v>46</v>
      </c>
      <c r="C6" s="31"/>
      <c r="D6" s="31"/>
      <c r="E6" s="31"/>
      <c r="F6" s="31">
        <v>11</v>
      </c>
      <c r="G6" s="31">
        <v>11</v>
      </c>
      <c r="L6" t="e" cm="1">
        <f t="array" aca="1" ref="L6" ca="1">SUMPRODUCT(LARGE(C6:I6,ROW(INDIRECT("1:4"))))</f>
        <v>#NUM!</v>
      </c>
      <c r="M6">
        <f t="shared" ref="M6" si="0">IF(COUNTIF(C6:I6,"&gt;0")&gt;=5,2,IF(COUNTIF(C6:I6,"&gt;0")=4,1,0))</f>
        <v>0</v>
      </c>
      <c r="N6" t="e">
        <f t="shared" ref="N6" ca="1" si="1">+K6+L6+M6</f>
        <v>#NUM!</v>
      </c>
    </row>
    <row r="7" spans="1:14" x14ac:dyDescent="0.2">
      <c r="A7" s="1" t="s">
        <v>255</v>
      </c>
      <c r="B7" s="1" t="s">
        <v>9</v>
      </c>
      <c r="C7" s="31">
        <v>12</v>
      </c>
      <c r="D7" s="31">
        <v>12</v>
      </c>
      <c r="E7" s="31">
        <v>12</v>
      </c>
      <c r="F7" s="31"/>
      <c r="G7" s="31">
        <v>36</v>
      </c>
      <c r="L7" cm="1">
        <f t="array" aca="1" ref="L7" ca="1">SUMPRODUCT(LARGE(C7:I7,ROW(INDIRECT("1:4"))))</f>
        <v>72</v>
      </c>
      <c r="M7">
        <f t="shared" ref="M7:M26" si="2">IF(COUNTIF(C7:I7,"&gt;0")&gt;=5,2,IF(COUNTIF(C7:I7,"&gt;0")=4,1,0))</f>
        <v>1</v>
      </c>
      <c r="N7">
        <f t="shared" ref="N7:N26" ca="1" si="3">+K7+L7+M7</f>
        <v>73</v>
      </c>
    </row>
    <row r="8" spans="1:14" x14ac:dyDescent="0.2">
      <c r="A8" s="1" t="s">
        <v>155</v>
      </c>
      <c r="B8" s="1" t="s">
        <v>9</v>
      </c>
      <c r="C8" s="31"/>
      <c r="D8" s="31">
        <v>9</v>
      </c>
      <c r="E8" s="31">
        <v>8</v>
      </c>
      <c r="F8" s="31">
        <v>8</v>
      </c>
      <c r="G8" s="31">
        <v>25</v>
      </c>
      <c r="L8" cm="1">
        <f t="array" aca="1" ref="L8" ca="1">SUMPRODUCT(LARGE(C8:I8,ROW(INDIRECT("1:4"))))</f>
        <v>50</v>
      </c>
      <c r="M8">
        <f t="shared" si="2"/>
        <v>1</v>
      </c>
      <c r="N8">
        <f t="shared" ca="1" si="3"/>
        <v>51</v>
      </c>
    </row>
    <row r="9" spans="1:14" x14ac:dyDescent="0.2">
      <c r="A9" s="1" t="s">
        <v>64</v>
      </c>
      <c r="B9" s="1" t="s">
        <v>9</v>
      </c>
      <c r="C9" s="31">
        <v>10</v>
      </c>
      <c r="D9" s="31"/>
      <c r="E9" s="31">
        <v>11</v>
      </c>
      <c r="F9" s="31"/>
      <c r="G9" s="31">
        <v>21</v>
      </c>
      <c r="L9" t="e" cm="1">
        <f t="array" aca="1" ref="L9" ca="1">SUMPRODUCT(LARGE(C9:I9,ROW(INDIRECT("1:4"))))</f>
        <v>#NUM!</v>
      </c>
      <c r="M9">
        <f t="shared" si="2"/>
        <v>0</v>
      </c>
      <c r="N9" t="e">
        <f t="shared" ca="1" si="3"/>
        <v>#NUM!</v>
      </c>
    </row>
    <row r="10" spans="1:14" x14ac:dyDescent="0.2">
      <c r="A10" s="1" t="s">
        <v>347</v>
      </c>
      <c r="B10" s="1" t="s">
        <v>9</v>
      </c>
      <c r="C10" s="31"/>
      <c r="D10" s="31"/>
      <c r="E10" s="31">
        <v>9</v>
      </c>
      <c r="F10" s="31">
        <v>9</v>
      </c>
      <c r="G10" s="31">
        <v>18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s="1" t="s">
        <v>348</v>
      </c>
      <c r="B11" s="1" t="s">
        <v>61</v>
      </c>
      <c r="C11" s="31"/>
      <c r="D11" s="31"/>
      <c r="E11" s="31">
        <v>8</v>
      </c>
      <c r="F11" s="31">
        <v>10</v>
      </c>
      <c r="G11" s="31">
        <v>18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s="1" t="s">
        <v>388</v>
      </c>
      <c r="B12" s="1" t="s">
        <v>6</v>
      </c>
      <c r="C12" s="31"/>
      <c r="D12" s="31"/>
      <c r="E12" s="31"/>
      <c r="F12" s="31">
        <v>12</v>
      </c>
      <c r="G12" s="31">
        <v>12</v>
      </c>
      <c r="L12" t="e" cm="1">
        <f t="array" aca="1" ref="L12" ca="1">SUMPRODUCT(LARGE(C12:I12,ROW(INDIRECT("1:4"))))</f>
        <v>#NUM!</v>
      </c>
      <c r="M12">
        <f t="shared" si="2"/>
        <v>0</v>
      </c>
      <c r="N12" t="e">
        <f t="shared" ca="1" si="3"/>
        <v>#NUM!</v>
      </c>
    </row>
    <row r="13" spans="1:14" x14ac:dyDescent="0.2">
      <c r="A13" s="1" t="s">
        <v>65</v>
      </c>
      <c r="B13" s="1" t="s">
        <v>9</v>
      </c>
      <c r="C13" s="31"/>
      <c r="D13" s="31">
        <v>10</v>
      </c>
      <c r="E13" s="31"/>
      <c r="F13" s="31"/>
      <c r="G13" s="31">
        <v>10</v>
      </c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A14" s="1" t="s">
        <v>187</v>
      </c>
      <c r="B14" s="1" t="s">
        <v>72</v>
      </c>
      <c r="C14" s="31">
        <v>9</v>
      </c>
      <c r="D14" s="31"/>
      <c r="E14" s="31"/>
      <c r="F14" s="31"/>
      <c r="G14" s="31">
        <v>9</v>
      </c>
      <c r="L14" t="e" cm="1">
        <f t="array" aca="1" ref="L14" ca="1">SUMPRODUCT(LARGE(C14:I14,ROW(INDIRECT("1:4"))))</f>
        <v>#NUM!</v>
      </c>
      <c r="M14">
        <f t="shared" si="2"/>
        <v>0</v>
      </c>
      <c r="N14" t="e">
        <f t="shared" ca="1" si="3"/>
        <v>#NUM!</v>
      </c>
    </row>
    <row r="15" spans="1:14" x14ac:dyDescent="0.2">
      <c r="A15" s="1" t="s">
        <v>349</v>
      </c>
      <c r="B15" s="1" t="s">
        <v>17</v>
      </c>
      <c r="C15" s="31"/>
      <c r="D15" s="31"/>
      <c r="E15" s="31">
        <v>8</v>
      </c>
      <c r="F15" s="31"/>
      <c r="G15" s="31">
        <v>8</v>
      </c>
      <c r="L15" t="e" cm="1">
        <f t="array" aca="1" ref="L15" ca="1">SUMPRODUCT(LARGE(C15:I15,ROW(INDIRECT("1:4"))))</f>
        <v>#NUM!</v>
      </c>
      <c r="M15">
        <f t="shared" si="2"/>
        <v>0</v>
      </c>
      <c r="N15" t="e">
        <f t="shared" ca="1" si="3"/>
        <v>#NUM!</v>
      </c>
    </row>
    <row r="16" spans="1:14" x14ac:dyDescent="0.2">
      <c r="A16" s="1" t="s">
        <v>389</v>
      </c>
      <c r="B16" s="1" t="s">
        <v>6</v>
      </c>
      <c r="C16" s="31"/>
      <c r="D16" s="31"/>
      <c r="E16" s="31"/>
      <c r="F16" s="31">
        <v>8</v>
      </c>
      <c r="G16" s="31">
        <v>8</v>
      </c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1:14" x14ac:dyDescent="0.2">
      <c r="A17" s="1" t="s">
        <v>185</v>
      </c>
      <c r="B17" s="1" t="s">
        <v>256</v>
      </c>
      <c r="C17" s="31">
        <v>8</v>
      </c>
      <c r="D17" s="31"/>
      <c r="E17" s="31"/>
      <c r="F17" s="31"/>
      <c r="G17" s="31">
        <v>8</v>
      </c>
      <c r="L17" t="e" cm="1">
        <f t="array" aca="1" ref="L17" ca="1">SUMPRODUCT(LARGE(C17:I17,ROW(INDIRECT("1:4"))))</f>
        <v>#NUM!</v>
      </c>
      <c r="M17">
        <f t="shared" si="2"/>
        <v>0</v>
      </c>
      <c r="N17" t="e">
        <f t="shared" ca="1" si="3"/>
        <v>#NUM!</v>
      </c>
    </row>
    <row r="18" spans="1:14" x14ac:dyDescent="0.2">
      <c r="A18" s="1" t="s">
        <v>351</v>
      </c>
      <c r="B18" s="1" t="s">
        <v>17</v>
      </c>
      <c r="C18" s="31"/>
      <c r="D18" s="31"/>
      <c r="E18" s="31">
        <v>8</v>
      </c>
      <c r="F18" s="31"/>
      <c r="G18" s="31">
        <v>8</v>
      </c>
      <c r="L18" t="e" cm="1">
        <f t="array" aca="1" ref="L18" ca="1">SUMPRODUCT(LARGE(C18:I18,ROW(INDIRECT("1:4"))))</f>
        <v>#NUM!</v>
      </c>
      <c r="M18">
        <f t="shared" si="2"/>
        <v>0</v>
      </c>
      <c r="N18" t="e">
        <f t="shared" ca="1" si="3"/>
        <v>#NUM!</v>
      </c>
    </row>
    <row r="19" spans="1:14" x14ac:dyDescent="0.2">
      <c r="A19" s="1" t="s">
        <v>350</v>
      </c>
      <c r="B19" s="1" t="s">
        <v>17</v>
      </c>
      <c r="C19" s="31"/>
      <c r="D19" s="31"/>
      <c r="E19" s="31">
        <v>8</v>
      </c>
      <c r="F19" s="31"/>
      <c r="G19" s="31">
        <v>8</v>
      </c>
      <c r="L19" t="e" cm="1">
        <f t="array" aca="1" ref="L19" ca="1">SUMPRODUCT(LARGE(C19:I19,ROW(INDIRECT("1:4"))))</f>
        <v>#NUM!</v>
      </c>
      <c r="M19">
        <f t="shared" si="2"/>
        <v>0</v>
      </c>
      <c r="N19" t="e">
        <f t="shared" ca="1" si="3"/>
        <v>#NUM!</v>
      </c>
    </row>
    <row r="20" spans="1:14" x14ac:dyDescent="0.2">
      <c r="A20" s="1" t="s">
        <v>206</v>
      </c>
      <c r="B20" s="1" t="s">
        <v>9</v>
      </c>
      <c r="C20" s="31"/>
      <c r="D20" s="31">
        <v>8</v>
      </c>
      <c r="E20" s="31"/>
      <c r="F20" s="31"/>
      <c r="G20" s="31">
        <v>8</v>
      </c>
      <c r="L20" t="e" cm="1">
        <f t="array" aca="1" ref="L20" ca="1">SUMPRODUCT(LARGE(C20:I20,ROW(INDIRECT("1:4"))))</f>
        <v>#NUM!</v>
      </c>
      <c r="M20">
        <f t="shared" si="2"/>
        <v>0</v>
      </c>
      <c r="N20" t="e">
        <f t="shared" ca="1" si="3"/>
        <v>#NUM!</v>
      </c>
    </row>
    <row r="21" spans="1:14" x14ac:dyDescent="0.2">
      <c r="A21" t="s">
        <v>122</v>
      </c>
      <c r="C21" s="30">
        <v>50</v>
      </c>
      <c r="D21" s="30">
        <v>50</v>
      </c>
      <c r="E21" s="30">
        <v>82</v>
      </c>
      <c r="F21" s="30">
        <v>58</v>
      </c>
      <c r="G21" s="30">
        <v>240</v>
      </c>
      <c r="L21" cm="1">
        <f t="array" aca="1" ref="L21" ca="1">SUMPRODUCT(LARGE(C21:I21,ROW(INDIRECT("1:4"))))</f>
        <v>430</v>
      </c>
      <c r="M21">
        <f t="shared" si="2"/>
        <v>2</v>
      </c>
      <c r="N21">
        <f t="shared" ca="1" si="3"/>
        <v>432</v>
      </c>
    </row>
    <row r="22" spans="1:14" x14ac:dyDescent="0.2">
      <c r="G22" s="29"/>
      <c r="L22" t="e" cm="1">
        <f t="array" aca="1" ref="L22" ca="1">SUMPRODUCT(LARGE(C22:I22,ROW(INDIRECT("1:4"))))</f>
        <v>#NUM!</v>
      </c>
      <c r="M22">
        <f t="shared" si="2"/>
        <v>0</v>
      </c>
      <c r="N22" t="e">
        <f t="shared" ca="1" si="3"/>
        <v>#NUM!</v>
      </c>
    </row>
    <row r="23" spans="1:14" x14ac:dyDescent="0.2">
      <c r="G23" s="29"/>
      <c r="L23" t="e" cm="1">
        <f t="array" aca="1" ref="L23" ca="1">SUMPRODUCT(LARGE(C23:I23,ROW(INDIRECT("1:4"))))</f>
        <v>#NUM!</v>
      </c>
      <c r="M23">
        <f t="shared" si="2"/>
        <v>0</v>
      </c>
      <c r="N23" t="e">
        <f t="shared" ca="1" si="3"/>
        <v>#NUM!</v>
      </c>
    </row>
    <row r="24" spans="1:14" x14ac:dyDescent="0.2">
      <c r="G24" s="6"/>
      <c r="L24" t="e" cm="1">
        <f t="array" aca="1" ref="L24" ca="1">SUMPRODUCT(LARGE(C24:I24,ROW(INDIRECT("1:4"))))</f>
        <v>#NUM!</v>
      </c>
      <c r="M24">
        <f t="shared" si="2"/>
        <v>0</v>
      </c>
      <c r="N24" t="e">
        <f t="shared" ca="1" si="3"/>
        <v>#NUM!</v>
      </c>
    </row>
    <row r="25" spans="1:14" x14ac:dyDescent="0.2">
      <c r="G25" s="29"/>
      <c r="L25" t="e" cm="1">
        <f t="array" aca="1" ref="L25" ca="1">SUMPRODUCT(LARGE(C25:I25,ROW(INDIRECT("1:4"))))</f>
        <v>#NUM!</v>
      </c>
      <c r="M25">
        <f t="shared" si="2"/>
        <v>0</v>
      </c>
      <c r="N25" t="e">
        <f t="shared" ca="1" si="3"/>
        <v>#NUM!</v>
      </c>
    </row>
    <row r="26" spans="1:14" x14ac:dyDescent="0.2">
      <c r="G26" s="29"/>
      <c r="L26" t="e" cm="1">
        <f t="array" aca="1" ref="L26" ca="1">SUMPRODUCT(LARGE(C26:I26,ROW(INDIRECT("1:4"))))</f>
        <v>#NUM!</v>
      </c>
      <c r="M26">
        <f t="shared" si="2"/>
        <v>0</v>
      </c>
      <c r="N26" t="e">
        <f t="shared" ca="1" si="3"/>
        <v>#NUM!</v>
      </c>
    </row>
    <row r="28" spans="1:14" x14ac:dyDescent="0.2">
      <c r="G28" s="29"/>
    </row>
    <row r="29" spans="1:14" x14ac:dyDescent="0.2">
      <c r="G29" s="29"/>
    </row>
    <row r="30" spans="1:14" x14ac:dyDescent="0.2">
      <c r="G30" s="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BBF05-D203-4F16-93D2-0596BA751E16}">
  <dimension ref="A1:N30"/>
  <sheetViews>
    <sheetView workbookViewId="0">
      <selection activeCell="A5" sqref="A5:G24"/>
    </sheetView>
  </sheetViews>
  <sheetFormatPr baseColWidth="10" defaultColWidth="8.83203125" defaultRowHeight="15" x14ac:dyDescent="0.2"/>
  <cols>
    <col min="1" max="1" width="36.83203125" bestFit="1" customWidth="1"/>
    <col min="2" max="2" width="16.16406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104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25</v>
      </c>
      <c r="B5" s="1" t="s">
        <v>133</v>
      </c>
      <c r="C5" s="31">
        <v>12</v>
      </c>
      <c r="D5" s="31">
        <v>12</v>
      </c>
      <c r="E5" s="31">
        <v>11</v>
      </c>
      <c r="F5" s="31">
        <v>12</v>
      </c>
      <c r="G5" s="31">
        <v>47</v>
      </c>
      <c r="L5" cm="1">
        <f t="array" aca="1" ref="L5" ca="1">SUMPRODUCT(LARGE(C5:I5,ROW(INDIRECT("1:4"))))</f>
        <v>83</v>
      </c>
      <c r="M5">
        <f>IF(COUNTIF(C5:I5,"&gt;0")&gt;=5,2,IF(COUNTIF(C5:I5,"&gt;0")=4,1,0))</f>
        <v>2</v>
      </c>
      <c r="N5">
        <f ca="1">+K5+L5+M5</f>
        <v>85</v>
      </c>
    </row>
    <row r="6" spans="1:14" x14ac:dyDescent="0.2">
      <c r="A6" s="1" t="s">
        <v>70</v>
      </c>
      <c r="B6" s="1" t="s">
        <v>3</v>
      </c>
      <c r="C6" s="31">
        <v>8</v>
      </c>
      <c r="D6" s="31">
        <v>8</v>
      </c>
      <c r="E6" s="31">
        <v>8</v>
      </c>
      <c r="F6" s="31">
        <v>10</v>
      </c>
      <c r="G6" s="31">
        <v>34</v>
      </c>
      <c r="L6" cm="1">
        <f t="array" aca="1" ref="L6" ca="1">SUMPRODUCT(LARGE(C6:I6,ROW(INDIRECT("1:4"))))</f>
        <v>60</v>
      </c>
      <c r="M6">
        <f t="shared" ref="M6" si="0">IF(COUNTIF(C6:I6,"&gt;0")&gt;=5,2,IF(COUNTIF(C6:I6,"&gt;0")=4,1,0))</f>
        <v>2</v>
      </c>
      <c r="N6">
        <f t="shared" ref="N6" ca="1" si="1">+K6+L6+M6</f>
        <v>62</v>
      </c>
    </row>
    <row r="7" spans="1:14" x14ac:dyDescent="0.2">
      <c r="A7" s="1" t="s">
        <v>67</v>
      </c>
      <c r="B7" s="1" t="s">
        <v>9</v>
      </c>
      <c r="C7" s="31"/>
      <c r="D7" s="31">
        <v>10</v>
      </c>
      <c r="E7" s="31">
        <v>12</v>
      </c>
      <c r="F7" s="31">
        <v>11</v>
      </c>
      <c r="G7" s="31">
        <v>33</v>
      </c>
      <c r="L7" cm="1">
        <f t="array" aca="1" ref="L7" ca="1">SUMPRODUCT(LARGE(C7:I7,ROW(INDIRECT("1:4"))))</f>
        <v>66</v>
      </c>
      <c r="M7">
        <f t="shared" ref="M7:M19" si="2">IF(COUNTIF(C7:I7,"&gt;0")&gt;=5,2,IF(COUNTIF(C7:I7,"&gt;0")=4,1,0))</f>
        <v>1</v>
      </c>
      <c r="N7">
        <f t="shared" ref="N7:N19" ca="1" si="3">+K7+L7+M7</f>
        <v>67</v>
      </c>
    </row>
    <row r="8" spans="1:14" x14ac:dyDescent="0.2">
      <c r="A8" s="1" t="s">
        <v>112</v>
      </c>
      <c r="B8" s="1" t="s">
        <v>72</v>
      </c>
      <c r="C8" s="31">
        <v>9</v>
      </c>
      <c r="D8" s="31">
        <v>9</v>
      </c>
      <c r="E8" s="31">
        <v>10</v>
      </c>
      <c r="F8" s="31"/>
      <c r="G8" s="31">
        <v>28</v>
      </c>
      <c r="L8" cm="1">
        <f t="array" aca="1" ref="L8" ca="1">SUMPRODUCT(LARGE(C8:I8,ROW(INDIRECT("1:4"))))</f>
        <v>56</v>
      </c>
      <c r="M8">
        <f t="shared" si="2"/>
        <v>1</v>
      </c>
      <c r="N8">
        <f t="shared" ca="1" si="3"/>
        <v>57</v>
      </c>
    </row>
    <row r="9" spans="1:14" x14ac:dyDescent="0.2">
      <c r="A9" s="1" t="s">
        <v>186</v>
      </c>
      <c r="B9" s="1" t="s">
        <v>32</v>
      </c>
      <c r="C9" s="31">
        <v>10</v>
      </c>
      <c r="D9" s="31">
        <v>8</v>
      </c>
      <c r="E9" s="31">
        <v>8</v>
      </c>
      <c r="F9" s="31"/>
      <c r="G9" s="31">
        <v>26</v>
      </c>
      <c r="L9" cm="1">
        <f t="array" aca="1" ref="L9" ca="1">SUMPRODUCT(LARGE(C9:I9,ROW(INDIRECT("1:4"))))</f>
        <v>52</v>
      </c>
      <c r="M9">
        <f t="shared" si="2"/>
        <v>1</v>
      </c>
      <c r="N9">
        <f t="shared" ca="1" si="3"/>
        <v>53</v>
      </c>
    </row>
    <row r="10" spans="1:14" x14ac:dyDescent="0.2">
      <c r="A10" s="1" t="s">
        <v>265</v>
      </c>
      <c r="B10" s="1" t="s">
        <v>32</v>
      </c>
      <c r="C10" s="31">
        <v>8</v>
      </c>
      <c r="D10" s="31">
        <v>8</v>
      </c>
      <c r="E10" s="31">
        <v>8</v>
      </c>
      <c r="F10" s="31"/>
      <c r="G10" s="31">
        <v>24</v>
      </c>
      <c r="L10" cm="1">
        <f t="array" aca="1" ref="L10" ca="1">SUMPRODUCT(LARGE(C10:I10,ROW(INDIRECT("1:4"))))</f>
        <v>48</v>
      </c>
      <c r="M10">
        <f t="shared" si="2"/>
        <v>1</v>
      </c>
      <c r="N10">
        <f t="shared" ca="1" si="3"/>
        <v>49</v>
      </c>
    </row>
    <row r="11" spans="1:14" x14ac:dyDescent="0.2">
      <c r="A11" s="1" t="s">
        <v>71</v>
      </c>
      <c r="B11" s="1" t="s">
        <v>72</v>
      </c>
      <c r="C11" s="31">
        <v>8</v>
      </c>
      <c r="D11" s="31">
        <v>8</v>
      </c>
      <c r="E11" s="31">
        <v>8</v>
      </c>
      <c r="F11" s="31"/>
      <c r="G11" s="31">
        <v>24</v>
      </c>
      <c r="L11" cm="1">
        <f t="array" aca="1" ref="L11" ca="1">SUMPRODUCT(LARGE(C11:I11,ROW(INDIRECT("1:4"))))</f>
        <v>48</v>
      </c>
      <c r="M11">
        <f t="shared" si="2"/>
        <v>1</v>
      </c>
      <c r="N11">
        <f t="shared" ca="1" si="3"/>
        <v>49</v>
      </c>
    </row>
    <row r="12" spans="1:14" x14ac:dyDescent="0.2">
      <c r="A12" s="1" t="s">
        <v>68</v>
      </c>
      <c r="B12" s="1" t="s">
        <v>11</v>
      </c>
      <c r="C12" s="31">
        <v>11</v>
      </c>
      <c r="D12" s="31">
        <v>11</v>
      </c>
      <c r="E12" s="31"/>
      <c r="F12" s="31"/>
      <c r="G12" s="31">
        <v>22</v>
      </c>
      <c r="L12" t="e" cm="1">
        <f t="array" aca="1" ref="L12" ca="1">SUMPRODUCT(LARGE(C12:I12,ROW(INDIRECT("1:4"))))</f>
        <v>#NUM!</v>
      </c>
      <c r="M12">
        <f t="shared" si="2"/>
        <v>0</v>
      </c>
      <c r="N12" t="e">
        <f t="shared" ca="1" si="3"/>
        <v>#NUM!</v>
      </c>
    </row>
    <row r="13" spans="1:14" x14ac:dyDescent="0.2">
      <c r="A13" s="1" t="s">
        <v>69</v>
      </c>
      <c r="B13" s="1" t="s">
        <v>11</v>
      </c>
      <c r="C13" s="31">
        <v>8</v>
      </c>
      <c r="D13" s="31"/>
      <c r="E13" s="31">
        <v>9</v>
      </c>
      <c r="F13" s="31"/>
      <c r="G13" s="31">
        <v>17</v>
      </c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A14" s="1" t="s">
        <v>191</v>
      </c>
      <c r="B14" s="1" t="s">
        <v>9</v>
      </c>
      <c r="C14" s="31"/>
      <c r="D14" s="31">
        <v>8</v>
      </c>
      <c r="E14" s="31"/>
      <c r="F14" s="31">
        <v>9</v>
      </c>
      <c r="G14" s="31">
        <v>17</v>
      </c>
      <c r="L14" t="e" cm="1">
        <f t="array" aca="1" ref="L14" ca="1">SUMPRODUCT(LARGE(C14:I14,ROW(INDIRECT("1:4"))))</f>
        <v>#NUM!</v>
      </c>
      <c r="M14">
        <f t="shared" si="2"/>
        <v>0</v>
      </c>
      <c r="N14" t="e">
        <f t="shared" ca="1" si="3"/>
        <v>#NUM!</v>
      </c>
    </row>
    <row r="15" spans="1:14" x14ac:dyDescent="0.2">
      <c r="A15" s="1" t="s">
        <v>303</v>
      </c>
      <c r="B15" s="1" t="s">
        <v>32</v>
      </c>
      <c r="C15" s="31"/>
      <c r="D15" s="31">
        <v>8</v>
      </c>
      <c r="E15" s="31">
        <v>8</v>
      </c>
      <c r="F15" s="31"/>
      <c r="G15" s="31">
        <v>16</v>
      </c>
      <c r="L15" t="e" cm="1">
        <f t="array" aca="1" ref="L15" ca="1">SUMPRODUCT(LARGE(C15:I15,ROW(INDIRECT("1:4"))))</f>
        <v>#NUM!</v>
      </c>
      <c r="M15">
        <f t="shared" si="2"/>
        <v>0</v>
      </c>
      <c r="N15" t="e">
        <f t="shared" ca="1" si="3"/>
        <v>#NUM!</v>
      </c>
    </row>
    <row r="16" spans="1:14" x14ac:dyDescent="0.2">
      <c r="A16" s="1" t="s">
        <v>209</v>
      </c>
      <c r="B16" s="1" t="s">
        <v>72</v>
      </c>
      <c r="C16" s="31">
        <v>8</v>
      </c>
      <c r="D16" s="31"/>
      <c r="E16" s="31"/>
      <c r="F16" s="31">
        <v>8</v>
      </c>
      <c r="G16" s="31">
        <v>16</v>
      </c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1:14" x14ac:dyDescent="0.2">
      <c r="A17" s="1" t="s">
        <v>305</v>
      </c>
      <c r="B17" s="1" t="s">
        <v>32</v>
      </c>
      <c r="C17" s="31"/>
      <c r="D17" s="31">
        <v>8</v>
      </c>
      <c r="E17" s="31"/>
      <c r="F17" s="31"/>
      <c r="G17" s="31">
        <v>8</v>
      </c>
      <c r="L17" t="e" cm="1">
        <f t="array" aca="1" ref="L17" ca="1">SUMPRODUCT(LARGE(C17:I17,ROW(INDIRECT("1:4"))))</f>
        <v>#NUM!</v>
      </c>
      <c r="M17">
        <f t="shared" si="2"/>
        <v>0</v>
      </c>
      <c r="N17" t="e">
        <f t="shared" ca="1" si="3"/>
        <v>#NUM!</v>
      </c>
    </row>
    <row r="18" spans="1:14" x14ac:dyDescent="0.2">
      <c r="A18" s="1" t="s">
        <v>262</v>
      </c>
      <c r="B18" s="1" t="s">
        <v>32</v>
      </c>
      <c r="C18" s="31">
        <v>8</v>
      </c>
      <c r="D18" s="31"/>
      <c r="E18" s="31">
        <v>0</v>
      </c>
      <c r="F18" s="31"/>
      <c r="G18" s="31">
        <v>8</v>
      </c>
      <c r="L18" t="e" cm="1">
        <f t="array" aca="1" ref="L18" ca="1">SUMPRODUCT(LARGE(C18:I18,ROW(INDIRECT("1:4"))))</f>
        <v>#NUM!</v>
      </c>
      <c r="M18">
        <f t="shared" si="2"/>
        <v>0</v>
      </c>
      <c r="N18" t="e">
        <f t="shared" ca="1" si="3"/>
        <v>#NUM!</v>
      </c>
    </row>
    <row r="19" spans="1:14" x14ac:dyDescent="0.2">
      <c r="A19" s="1" t="s">
        <v>304</v>
      </c>
      <c r="B19" s="1" t="s">
        <v>5</v>
      </c>
      <c r="C19" s="31"/>
      <c r="D19" s="31">
        <v>8</v>
      </c>
      <c r="E19" s="31"/>
      <c r="F19" s="31"/>
      <c r="G19" s="31">
        <v>8</v>
      </c>
      <c r="L19" t="e" cm="1">
        <f t="array" aca="1" ref="L19" ca="1">SUMPRODUCT(LARGE(C19:I19,ROW(INDIRECT("1:4"))))</f>
        <v>#NUM!</v>
      </c>
      <c r="M19">
        <f t="shared" si="2"/>
        <v>0</v>
      </c>
      <c r="N19" t="e">
        <f t="shared" ca="1" si="3"/>
        <v>#NUM!</v>
      </c>
    </row>
    <row r="20" spans="1:14" x14ac:dyDescent="0.2">
      <c r="A20" s="1" t="s">
        <v>263</v>
      </c>
      <c r="B20" s="1" t="s">
        <v>32</v>
      </c>
      <c r="C20" s="31">
        <v>8</v>
      </c>
      <c r="D20" s="31"/>
      <c r="E20" s="31"/>
      <c r="F20" s="31"/>
      <c r="G20" s="31">
        <v>8</v>
      </c>
    </row>
    <row r="21" spans="1:14" x14ac:dyDescent="0.2">
      <c r="A21" s="1" t="s">
        <v>264</v>
      </c>
      <c r="B21" s="1" t="s">
        <v>32</v>
      </c>
      <c r="C21" s="31">
        <v>8</v>
      </c>
      <c r="D21" s="31"/>
      <c r="E21" s="31"/>
      <c r="F21" s="31"/>
      <c r="G21" s="31">
        <v>8</v>
      </c>
    </row>
    <row r="22" spans="1:14" x14ac:dyDescent="0.2">
      <c r="A22" s="1" t="s">
        <v>188</v>
      </c>
      <c r="B22" s="1" t="s">
        <v>32</v>
      </c>
      <c r="C22" s="31">
        <v>8</v>
      </c>
      <c r="D22" s="31"/>
      <c r="E22" s="31"/>
      <c r="F22" s="31"/>
      <c r="G22" s="31">
        <v>8</v>
      </c>
    </row>
    <row r="23" spans="1:14" x14ac:dyDescent="0.2">
      <c r="A23" s="1" t="s">
        <v>306</v>
      </c>
      <c r="B23" s="1" t="s">
        <v>32</v>
      </c>
      <c r="C23" s="31"/>
      <c r="D23" s="31">
        <v>0</v>
      </c>
      <c r="E23" s="31"/>
      <c r="F23" s="31"/>
      <c r="G23" s="31">
        <v>0</v>
      </c>
    </row>
    <row r="24" spans="1:14" x14ac:dyDescent="0.2">
      <c r="A24" s="1" t="s">
        <v>122</v>
      </c>
      <c r="B24" s="1"/>
      <c r="C24" s="31">
        <v>114</v>
      </c>
      <c r="D24" s="31">
        <v>106</v>
      </c>
      <c r="E24" s="31">
        <v>82</v>
      </c>
      <c r="F24" s="31">
        <v>50</v>
      </c>
      <c r="G24" s="31">
        <v>352</v>
      </c>
    </row>
    <row r="25" spans="1:14" x14ac:dyDescent="0.2">
      <c r="G25" s="29"/>
    </row>
    <row r="26" spans="1:14" x14ac:dyDescent="0.2">
      <c r="G26" s="29"/>
    </row>
    <row r="28" spans="1:14" x14ac:dyDescent="0.2">
      <c r="G28" s="29"/>
    </row>
    <row r="29" spans="1:14" x14ac:dyDescent="0.2">
      <c r="G29" s="29"/>
    </row>
    <row r="30" spans="1:14" x14ac:dyDescent="0.2">
      <c r="G30" s="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B1BFF-3B11-45DB-B8B2-B342DB4A787E}">
  <dimension ref="A1:N30"/>
  <sheetViews>
    <sheetView workbookViewId="0">
      <selection activeCell="A5" sqref="A5:F16"/>
    </sheetView>
  </sheetViews>
  <sheetFormatPr baseColWidth="10" defaultColWidth="8.83203125" defaultRowHeight="15" x14ac:dyDescent="0.2"/>
  <cols>
    <col min="1" max="1" width="36.83203125" bestFit="1" customWidth="1"/>
    <col min="2" max="2" width="16.66406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105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76</v>
      </c>
      <c r="B5" s="1" t="s">
        <v>72</v>
      </c>
      <c r="C5" s="33">
        <v>9</v>
      </c>
      <c r="D5" s="33">
        <v>10</v>
      </c>
      <c r="E5" s="33">
        <v>12</v>
      </c>
      <c r="F5" s="33">
        <v>9</v>
      </c>
      <c r="G5" s="31">
        <v>40</v>
      </c>
      <c r="L5" cm="1">
        <f t="array" aca="1" ref="L5" ca="1">SUMPRODUCT(LARGE(C5:I5,ROW(INDIRECT("1:4"))))</f>
        <v>71</v>
      </c>
      <c r="M5">
        <f>IF(COUNTIF(C5:I5,"&gt;0")&gt;=5,2,IF(COUNTIF(C5:I5,"&gt;0")=4,1,0))</f>
        <v>2</v>
      </c>
      <c r="N5">
        <f ca="1">+K5+L5+M5</f>
        <v>73</v>
      </c>
    </row>
    <row r="6" spans="1:14" x14ac:dyDescent="0.2">
      <c r="A6" s="1" t="s">
        <v>261</v>
      </c>
      <c r="B6" s="1" t="s">
        <v>72</v>
      </c>
      <c r="C6" s="31">
        <v>8</v>
      </c>
      <c r="D6" s="31">
        <v>8</v>
      </c>
      <c r="E6" s="31">
        <v>8</v>
      </c>
      <c r="F6" s="31">
        <v>11</v>
      </c>
      <c r="G6" s="31">
        <v>35</v>
      </c>
      <c r="L6" cm="1">
        <f t="array" aca="1" ref="L6" ca="1">SUMPRODUCT(LARGE(C6:I6,ROW(INDIRECT("1:4"))))</f>
        <v>62</v>
      </c>
      <c r="M6">
        <f t="shared" ref="M6:M7" si="0">IF(COUNTIF(C6:I6,"&gt;0")&gt;=5,2,IF(COUNTIF(C6:I6,"&gt;0")=4,1,0))</f>
        <v>2</v>
      </c>
      <c r="N6">
        <f t="shared" ref="N6:N7" ca="1" si="1">+K6+L6+M6</f>
        <v>64</v>
      </c>
    </row>
    <row r="7" spans="1:14" x14ac:dyDescent="0.2">
      <c r="A7" s="1" t="s">
        <v>259</v>
      </c>
      <c r="B7" s="1" t="s">
        <v>256</v>
      </c>
      <c r="C7" s="31">
        <v>8</v>
      </c>
      <c r="D7" s="31">
        <v>8</v>
      </c>
      <c r="E7" s="31">
        <v>10</v>
      </c>
      <c r="F7" s="31">
        <v>8</v>
      </c>
      <c r="G7" s="31">
        <v>34</v>
      </c>
      <c r="L7" cm="1">
        <f t="array" aca="1" ref="L7" ca="1">SUMPRODUCT(LARGE(C7:I7,ROW(INDIRECT("1:4"))))</f>
        <v>60</v>
      </c>
      <c r="M7">
        <f t="shared" si="0"/>
        <v>2</v>
      </c>
      <c r="N7">
        <f t="shared" ca="1" si="1"/>
        <v>62</v>
      </c>
    </row>
    <row r="8" spans="1:14" x14ac:dyDescent="0.2">
      <c r="A8" s="1" t="s">
        <v>74</v>
      </c>
      <c r="B8" s="1" t="s">
        <v>9</v>
      </c>
      <c r="C8" s="33"/>
      <c r="D8" s="33">
        <v>11</v>
      </c>
      <c r="E8" s="33">
        <v>11</v>
      </c>
      <c r="F8" s="33">
        <v>12</v>
      </c>
      <c r="G8" s="31">
        <v>34</v>
      </c>
      <c r="L8" cm="1">
        <f t="array" aca="1" ref="L8" ca="1">SUMPRODUCT(LARGE(C8:I8,ROW(INDIRECT("1:4"))))</f>
        <v>68</v>
      </c>
      <c r="M8">
        <f t="shared" ref="M8:M13" si="2">IF(COUNTIF(C8:I8,"&gt;0")&gt;=5,2,IF(COUNTIF(C8:I8,"&gt;0")=4,1,0))</f>
        <v>1</v>
      </c>
      <c r="N8">
        <f t="shared" ref="N8:N13" ca="1" si="3">+K8+L8+M8</f>
        <v>69</v>
      </c>
    </row>
    <row r="9" spans="1:14" x14ac:dyDescent="0.2">
      <c r="A9" s="1" t="s">
        <v>75</v>
      </c>
      <c r="B9" s="1" t="s">
        <v>32</v>
      </c>
      <c r="C9" s="31">
        <v>11</v>
      </c>
      <c r="D9" s="31">
        <v>9</v>
      </c>
      <c r="E9" s="31"/>
      <c r="F9" s="31">
        <v>10</v>
      </c>
      <c r="G9" s="31">
        <v>30</v>
      </c>
      <c r="L9" cm="1">
        <f t="array" aca="1" ref="L9" ca="1">SUMPRODUCT(LARGE(C9:I9,ROW(INDIRECT("1:4"))))</f>
        <v>60</v>
      </c>
      <c r="M9">
        <f t="shared" si="2"/>
        <v>1</v>
      </c>
      <c r="N9">
        <f t="shared" ca="1" si="3"/>
        <v>61</v>
      </c>
    </row>
    <row r="10" spans="1:14" x14ac:dyDescent="0.2">
      <c r="A10" s="1" t="s">
        <v>113</v>
      </c>
      <c r="B10" s="1" t="s">
        <v>32</v>
      </c>
      <c r="C10" s="33">
        <v>12</v>
      </c>
      <c r="D10" s="33">
        <v>12</v>
      </c>
      <c r="E10" s="33"/>
      <c r="F10" s="33"/>
      <c r="G10" s="31">
        <v>24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s="1" t="s">
        <v>258</v>
      </c>
      <c r="B11" s="1" t="s">
        <v>9</v>
      </c>
      <c r="C11" s="31">
        <v>8</v>
      </c>
      <c r="D11" s="31"/>
      <c r="E11" s="31">
        <v>9</v>
      </c>
      <c r="F11" s="31"/>
      <c r="G11" s="31">
        <v>17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s="1" t="s">
        <v>156</v>
      </c>
      <c r="B12" s="1" t="s">
        <v>72</v>
      </c>
      <c r="C12" s="31">
        <v>10</v>
      </c>
      <c r="D12" s="31">
        <v>0</v>
      </c>
      <c r="E12" s="31"/>
      <c r="F12" s="31"/>
      <c r="G12" s="31">
        <v>10</v>
      </c>
      <c r="L12" t="e" cm="1">
        <f t="array" aca="1" ref="L12" ca="1">SUMPRODUCT(LARGE(C12:I12,ROW(INDIRECT("1:4"))))</f>
        <v>#NUM!</v>
      </c>
      <c r="M12">
        <f t="shared" si="2"/>
        <v>0</v>
      </c>
      <c r="N12" t="e">
        <f t="shared" ca="1" si="3"/>
        <v>#NUM!</v>
      </c>
    </row>
    <row r="13" spans="1:14" x14ac:dyDescent="0.2">
      <c r="A13" s="1" t="s">
        <v>260</v>
      </c>
      <c r="B13" s="1" t="s">
        <v>32</v>
      </c>
      <c r="C13" s="31">
        <v>8</v>
      </c>
      <c r="D13" s="31"/>
      <c r="E13" s="31"/>
      <c r="F13" s="31"/>
      <c r="G13" s="31">
        <v>8</v>
      </c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A14" s="1" t="s">
        <v>302</v>
      </c>
      <c r="B14" s="1" t="s">
        <v>9</v>
      </c>
      <c r="C14" s="31"/>
      <c r="D14" s="31">
        <v>8</v>
      </c>
      <c r="E14" s="31"/>
      <c r="F14" s="31"/>
      <c r="G14" s="31">
        <v>8</v>
      </c>
    </row>
    <row r="15" spans="1:14" x14ac:dyDescent="0.2">
      <c r="A15" s="1" t="s">
        <v>84</v>
      </c>
      <c r="B15" s="1" t="s">
        <v>72</v>
      </c>
      <c r="C15" s="33">
        <v>8</v>
      </c>
      <c r="D15" s="33"/>
      <c r="E15" s="33"/>
      <c r="F15" s="33"/>
      <c r="G15" s="31">
        <v>8</v>
      </c>
    </row>
    <row r="16" spans="1:14" x14ac:dyDescent="0.2">
      <c r="A16" s="1" t="s">
        <v>122</v>
      </c>
      <c r="B16" s="1"/>
      <c r="C16" s="31">
        <v>82</v>
      </c>
      <c r="D16" s="31">
        <v>66</v>
      </c>
      <c r="E16" s="31">
        <v>50</v>
      </c>
      <c r="F16" s="31">
        <v>50</v>
      </c>
      <c r="G16" s="31">
        <v>248</v>
      </c>
    </row>
    <row r="17" spans="7:7" x14ac:dyDescent="0.2">
      <c r="G17" s="6"/>
    </row>
    <row r="18" spans="7:7" x14ac:dyDescent="0.2">
      <c r="G18" s="6"/>
    </row>
    <row r="19" spans="7:7" x14ac:dyDescent="0.2">
      <c r="G19" s="29"/>
    </row>
    <row r="20" spans="7:7" x14ac:dyDescent="0.2">
      <c r="G20" s="29"/>
    </row>
    <row r="22" spans="7:7" x14ac:dyDescent="0.2">
      <c r="G22" s="29"/>
    </row>
    <row r="23" spans="7:7" x14ac:dyDescent="0.2">
      <c r="G23" s="29"/>
    </row>
    <row r="24" spans="7:7" x14ac:dyDescent="0.2">
      <c r="G24" s="6"/>
    </row>
    <row r="25" spans="7:7" x14ac:dyDescent="0.2">
      <c r="G25" s="29"/>
    </row>
    <row r="26" spans="7:7" x14ac:dyDescent="0.2">
      <c r="G26" s="29"/>
    </row>
    <row r="28" spans="7:7" x14ac:dyDescent="0.2">
      <c r="G28" s="29"/>
    </row>
    <row r="29" spans="7:7" x14ac:dyDescent="0.2">
      <c r="G29" s="29"/>
    </row>
    <row r="30" spans="7:7" x14ac:dyDescent="0.2">
      <c r="G30" s="6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3C6DC-4946-400B-B397-5AE19D7FB033}">
  <dimension ref="A1:N31"/>
  <sheetViews>
    <sheetView workbookViewId="0">
      <selection activeCell="A5" sqref="A5:G24"/>
    </sheetView>
  </sheetViews>
  <sheetFormatPr baseColWidth="10" defaultColWidth="8.83203125" defaultRowHeight="15" x14ac:dyDescent="0.2"/>
  <cols>
    <col min="1" max="1" width="32.5" bestFit="1" customWidth="1"/>
    <col min="2" max="2" width="18.832031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158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78</v>
      </c>
      <c r="B5" s="1" t="s">
        <v>35</v>
      </c>
      <c r="C5" s="31">
        <v>12</v>
      </c>
      <c r="D5" s="31">
        <v>12</v>
      </c>
      <c r="E5" s="31">
        <v>12</v>
      </c>
      <c r="F5" s="31">
        <v>11</v>
      </c>
      <c r="G5" s="31">
        <v>47</v>
      </c>
      <c r="L5" cm="1">
        <f t="array" aca="1" ref="L5" ca="1">SUMPRODUCT(LARGE(C5:I5,ROW(INDIRECT("1:4"))))</f>
        <v>83</v>
      </c>
      <c r="M5">
        <f>IF(COUNTIF(C5:I5,"&gt;0")&gt;=5,2,IF(COUNTIF(C5:I5,"&gt;0")=4,1,0))</f>
        <v>2</v>
      </c>
      <c r="N5">
        <f ca="1">+K5+L5+M5</f>
        <v>85</v>
      </c>
    </row>
    <row r="6" spans="1:14" x14ac:dyDescent="0.2">
      <c r="A6" s="1" t="s">
        <v>189</v>
      </c>
      <c r="B6" s="1" t="s">
        <v>7</v>
      </c>
      <c r="C6" s="31">
        <v>11</v>
      </c>
      <c r="D6" s="31">
        <v>11</v>
      </c>
      <c r="E6" s="31">
        <v>9</v>
      </c>
      <c r="F6" s="31">
        <v>12</v>
      </c>
      <c r="G6" s="31">
        <v>43</v>
      </c>
      <c r="L6" cm="1">
        <f t="array" aca="1" ref="L6" ca="1">SUMPRODUCT(LARGE(C6:I6,ROW(INDIRECT("1:4"))))</f>
        <v>77</v>
      </c>
      <c r="M6">
        <f t="shared" ref="M6:M31" si="0">IF(COUNTIF(C6:I6,"&gt;0")&gt;=5,2,IF(COUNTIF(C6:I6,"&gt;0")=4,1,0))</f>
        <v>2</v>
      </c>
      <c r="N6">
        <f t="shared" ref="N6:N31" ca="1" si="1">+K6+L6+M6</f>
        <v>79</v>
      </c>
    </row>
    <row r="7" spans="1:14" x14ac:dyDescent="0.2">
      <c r="A7" s="1" t="s">
        <v>83</v>
      </c>
      <c r="B7" s="1" t="s">
        <v>256</v>
      </c>
      <c r="C7" s="31">
        <v>10</v>
      </c>
      <c r="D7" s="31">
        <v>10</v>
      </c>
      <c r="E7" s="31">
        <v>11</v>
      </c>
      <c r="F7" s="31">
        <v>9</v>
      </c>
      <c r="G7" s="31">
        <v>40</v>
      </c>
      <c r="L7" cm="1">
        <f t="array" aca="1" ref="L7" ca="1">SUMPRODUCT(LARGE(C7:I7,ROW(INDIRECT("1:4"))))</f>
        <v>71</v>
      </c>
      <c r="M7">
        <f t="shared" si="0"/>
        <v>2</v>
      </c>
      <c r="N7">
        <f t="shared" ca="1" si="1"/>
        <v>73</v>
      </c>
    </row>
    <row r="8" spans="1:14" x14ac:dyDescent="0.2">
      <c r="A8" s="1" t="s">
        <v>79</v>
      </c>
      <c r="B8" s="1" t="s">
        <v>11</v>
      </c>
      <c r="C8" s="31">
        <v>0</v>
      </c>
      <c r="D8" s="31">
        <v>9</v>
      </c>
      <c r="E8" s="31">
        <v>8</v>
      </c>
      <c r="F8" s="31">
        <v>10</v>
      </c>
      <c r="G8" s="31">
        <v>27</v>
      </c>
      <c r="L8" cm="1">
        <f t="array" aca="1" ref="L8" ca="1">SUMPRODUCT(LARGE(C8:I8,ROW(INDIRECT("1:4"))))</f>
        <v>54</v>
      </c>
      <c r="M8">
        <f t="shared" si="0"/>
        <v>1</v>
      </c>
      <c r="N8">
        <f t="shared" ca="1" si="1"/>
        <v>55</v>
      </c>
    </row>
    <row r="9" spans="1:14" x14ac:dyDescent="0.2">
      <c r="A9" s="1" t="s">
        <v>81</v>
      </c>
      <c r="B9" s="1" t="s">
        <v>72</v>
      </c>
      <c r="C9" s="31">
        <v>8</v>
      </c>
      <c r="D9" s="31">
        <v>8</v>
      </c>
      <c r="E9" s="31">
        <v>10</v>
      </c>
      <c r="F9" s="31"/>
      <c r="G9" s="31">
        <v>26</v>
      </c>
      <c r="L9" cm="1">
        <f t="array" aca="1" ref="L9" ca="1">SUMPRODUCT(LARGE(C9:I9,ROW(INDIRECT("1:4"))))</f>
        <v>52</v>
      </c>
      <c r="M9">
        <f t="shared" si="0"/>
        <v>1</v>
      </c>
      <c r="N9">
        <f t="shared" ca="1" si="1"/>
        <v>53</v>
      </c>
    </row>
    <row r="10" spans="1:14" x14ac:dyDescent="0.2">
      <c r="A10" s="1" t="s">
        <v>267</v>
      </c>
      <c r="B10" s="1" t="s">
        <v>3</v>
      </c>
      <c r="C10" s="31">
        <v>8</v>
      </c>
      <c r="D10" s="31">
        <v>8</v>
      </c>
      <c r="E10" s="31">
        <v>8</v>
      </c>
      <c r="F10" s="31"/>
      <c r="G10" s="31">
        <v>24</v>
      </c>
      <c r="L10" cm="1">
        <f t="array" aca="1" ref="L10" ca="1">SUMPRODUCT(LARGE(C10:I10,ROW(INDIRECT("1:4"))))</f>
        <v>48</v>
      </c>
      <c r="M10">
        <f t="shared" si="0"/>
        <v>1</v>
      </c>
      <c r="N10">
        <f t="shared" ca="1" si="1"/>
        <v>49</v>
      </c>
    </row>
    <row r="11" spans="1:14" x14ac:dyDescent="0.2">
      <c r="A11" s="1" t="s">
        <v>132</v>
      </c>
      <c r="B11" s="1" t="s">
        <v>3</v>
      </c>
      <c r="C11" s="31"/>
      <c r="D11" s="31">
        <v>8</v>
      </c>
      <c r="E11" s="31">
        <v>8</v>
      </c>
      <c r="F11" s="31">
        <v>8</v>
      </c>
      <c r="G11" s="31">
        <v>24</v>
      </c>
      <c r="L11" cm="1">
        <f t="array" aca="1" ref="L11" ca="1">SUMPRODUCT(LARGE(C11:I11,ROW(INDIRECT("1:4"))))</f>
        <v>48</v>
      </c>
      <c r="M11">
        <f t="shared" si="0"/>
        <v>1</v>
      </c>
      <c r="N11">
        <f t="shared" ca="1" si="1"/>
        <v>49</v>
      </c>
    </row>
    <row r="12" spans="1:14" x14ac:dyDescent="0.2">
      <c r="A12" s="1" t="s">
        <v>82</v>
      </c>
      <c r="B12" s="1" t="s">
        <v>13</v>
      </c>
      <c r="C12" s="31"/>
      <c r="D12" s="31">
        <v>8</v>
      </c>
      <c r="E12" s="31">
        <v>8</v>
      </c>
      <c r="F12" s="31"/>
      <c r="G12" s="31">
        <v>16</v>
      </c>
      <c r="L12" t="e" cm="1">
        <f t="array" aca="1" ref="L12" ca="1">SUMPRODUCT(LARGE(C12:I12,ROW(INDIRECT("1:4"))))</f>
        <v>#NUM!</v>
      </c>
      <c r="M12">
        <f t="shared" si="0"/>
        <v>0</v>
      </c>
      <c r="N12" t="e">
        <f t="shared" ca="1" si="1"/>
        <v>#NUM!</v>
      </c>
    </row>
    <row r="13" spans="1:14" x14ac:dyDescent="0.2">
      <c r="A13" s="1" t="s">
        <v>268</v>
      </c>
      <c r="B13" s="1" t="s">
        <v>256</v>
      </c>
      <c r="C13" s="31">
        <v>8</v>
      </c>
      <c r="D13" s="31">
        <v>8</v>
      </c>
      <c r="E13" s="31">
        <v>0</v>
      </c>
      <c r="F13" s="31"/>
      <c r="G13" s="31">
        <v>16</v>
      </c>
      <c r="L13" cm="1">
        <f t="array" aca="1" ref="L13" ca="1">SUMPRODUCT(LARGE(C13:I13,ROW(INDIRECT("1:4"))))</f>
        <v>32</v>
      </c>
      <c r="M13">
        <f t="shared" si="0"/>
        <v>0</v>
      </c>
      <c r="N13">
        <f t="shared" ca="1" si="1"/>
        <v>32</v>
      </c>
    </row>
    <row r="14" spans="1:14" x14ac:dyDescent="0.2">
      <c r="A14" s="1" t="s">
        <v>266</v>
      </c>
      <c r="B14" s="1" t="s">
        <v>35</v>
      </c>
      <c r="C14" s="31">
        <v>9</v>
      </c>
      <c r="D14" s="31"/>
      <c r="E14" s="31"/>
      <c r="F14" s="31"/>
      <c r="G14" s="31">
        <v>9</v>
      </c>
      <c r="L14" t="e" cm="1">
        <f t="array" aca="1" ref="L14" ca="1">SUMPRODUCT(LARGE(C14:I14,ROW(INDIRECT("1:4"))))</f>
        <v>#NUM!</v>
      </c>
      <c r="M14">
        <f t="shared" si="0"/>
        <v>0</v>
      </c>
      <c r="N14" t="e">
        <f t="shared" ca="1" si="1"/>
        <v>#NUM!</v>
      </c>
    </row>
    <row r="15" spans="1:14" x14ac:dyDescent="0.2">
      <c r="A15" s="1" t="s">
        <v>354</v>
      </c>
      <c r="B15" s="1" t="s">
        <v>17</v>
      </c>
      <c r="C15" s="31"/>
      <c r="D15" s="31"/>
      <c r="E15" s="31">
        <v>8</v>
      </c>
      <c r="F15" s="31"/>
      <c r="G15" s="31">
        <v>8</v>
      </c>
      <c r="L15" t="e" cm="1">
        <f t="array" aca="1" ref="L15" ca="1">SUMPRODUCT(LARGE(C15:I15,ROW(INDIRECT("1:4"))))</f>
        <v>#NUM!</v>
      </c>
      <c r="M15">
        <f t="shared" si="0"/>
        <v>0</v>
      </c>
      <c r="N15" t="e">
        <f t="shared" ca="1" si="1"/>
        <v>#NUM!</v>
      </c>
    </row>
    <row r="16" spans="1:14" x14ac:dyDescent="0.2">
      <c r="A16" s="1" t="s">
        <v>352</v>
      </c>
      <c r="B16" s="1" t="s">
        <v>17</v>
      </c>
      <c r="C16" s="31"/>
      <c r="D16" s="31"/>
      <c r="E16" s="31">
        <v>8</v>
      </c>
      <c r="F16" s="31"/>
      <c r="G16" s="31">
        <v>8</v>
      </c>
      <c r="L16" t="e" cm="1">
        <f t="array" aca="1" ref="L16" ca="1">SUMPRODUCT(LARGE(C16:I16,ROW(INDIRECT("1:4"))))</f>
        <v>#NUM!</v>
      </c>
      <c r="M16">
        <f t="shared" si="0"/>
        <v>0</v>
      </c>
      <c r="N16" t="e">
        <f t="shared" ca="1" si="1"/>
        <v>#NUM!</v>
      </c>
    </row>
    <row r="17" spans="1:14" x14ac:dyDescent="0.2">
      <c r="A17" s="1" t="s">
        <v>192</v>
      </c>
      <c r="B17" s="1" t="s">
        <v>72</v>
      </c>
      <c r="C17" s="31">
        <v>8</v>
      </c>
      <c r="D17" s="31"/>
      <c r="E17" s="31"/>
      <c r="F17" s="31"/>
      <c r="G17" s="31">
        <v>8</v>
      </c>
      <c r="L17" t="e" cm="1">
        <f t="array" aca="1" ref="L17" ca="1">SUMPRODUCT(LARGE(C17:I17,ROW(INDIRECT("1:4"))))</f>
        <v>#NUM!</v>
      </c>
      <c r="M17">
        <f t="shared" si="0"/>
        <v>0</v>
      </c>
      <c r="N17" t="e">
        <f t="shared" ca="1" si="1"/>
        <v>#NUM!</v>
      </c>
    </row>
    <row r="18" spans="1:14" x14ac:dyDescent="0.2">
      <c r="A18" s="1" t="s">
        <v>193</v>
      </c>
      <c r="B18" s="1" t="s">
        <v>72</v>
      </c>
      <c r="C18" s="31">
        <v>8</v>
      </c>
      <c r="D18" s="31"/>
      <c r="E18" s="31"/>
      <c r="F18" s="31"/>
      <c r="G18" s="31">
        <v>8</v>
      </c>
      <c r="L18" t="e" cm="1">
        <f t="array" aca="1" ref="L18" ca="1">SUMPRODUCT(LARGE(C18:I18,ROW(INDIRECT("1:4"))))</f>
        <v>#NUM!</v>
      </c>
      <c r="M18">
        <f t="shared" si="0"/>
        <v>0</v>
      </c>
      <c r="N18" t="e">
        <f t="shared" ca="1" si="1"/>
        <v>#NUM!</v>
      </c>
    </row>
    <row r="19" spans="1:14" x14ac:dyDescent="0.2">
      <c r="A19" s="1" t="s">
        <v>353</v>
      </c>
      <c r="B19" s="1" t="s">
        <v>17</v>
      </c>
      <c r="C19" s="31"/>
      <c r="D19" s="31"/>
      <c r="E19" s="31">
        <v>8</v>
      </c>
      <c r="F19" s="31"/>
      <c r="G19" s="31">
        <v>8</v>
      </c>
      <c r="L19" t="e" cm="1">
        <f t="array" aca="1" ref="L19" ca="1">SUMPRODUCT(LARGE(C19:I19,ROW(INDIRECT("1:4"))))</f>
        <v>#NUM!</v>
      </c>
      <c r="M19">
        <f t="shared" si="0"/>
        <v>0</v>
      </c>
      <c r="N19" t="e">
        <f t="shared" ca="1" si="1"/>
        <v>#NUM!</v>
      </c>
    </row>
    <row r="20" spans="1:14" x14ac:dyDescent="0.2">
      <c r="A20" s="1" t="s">
        <v>190</v>
      </c>
      <c r="B20" s="1" t="s">
        <v>13</v>
      </c>
      <c r="C20" s="31">
        <v>8</v>
      </c>
      <c r="D20" s="31"/>
      <c r="E20" s="31"/>
      <c r="F20" s="31"/>
      <c r="G20" s="31">
        <v>8</v>
      </c>
      <c r="L20" t="e" cm="1">
        <f t="array" aca="1" ref="L20" ca="1">SUMPRODUCT(LARGE(C20:I20,ROW(INDIRECT("1:4"))))</f>
        <v>#NUM!</v>
      </c>
      <c r="M20">
        <f t="shared" si="0"/>
        <v>0</v>
      </c>
      <c r="N20" t="e">
        <f t="shared" ca="1" si="1"/>
        <v>#NUM!</v>
      </c>
    </row>
    <row r="21" spans="1:14" x14ac:dyDescent="0.2">
      <c r="A21" s="1" t="s">
        <v>355</v>
      </c>
      <c r="B21" s="1" t="s">
        <v>17</v>
      </c>
      <c r="C21" s="31"/>
      <c r="D21" s="31"/>
      <c r="E21" s="31">
        <v>8</v>
      </c>
      <c r="F21" s="31"/>
      <c r="G21" s="31">
        <v>8</v>
      </c>
      <c r="L21" t="e" cm="1">
        <f t="array" aca="1" ref="L21" ca="1">SUMPRODUCT(LARGE(C21:I21,ROW(INDIRECT("1:4"))))</f>
        <v>#NUM!</v>
      </c>
      <c r="M21">
        <f t="shared" si="0"/>
        <v>0</v>
      </c>
      <c r="N21" t="e">
        <f t="shared" ca="1" si="1"/>
        <v>#NUM!</v>
      </c>
    </row>
    <row r="22" spans="1:14" x14ac:dyDescent="0.2">
      <c r="A22" s="1" t="s">
        <v>84</v>
      </c>
      <c r="B22" s="1" t="s">
        <v>72</v>
      </c>
      <c r="C22" s="31"/>
      <c r="D22" s="31">
        <v>8</v>
      </c>
      <c r="E22" s="31"/>
      <c r="F22" s="31"/>
      <c r="G22" s="31">
        <v>8</v>
      </c>
      <c r="L22" t="e" cm="1">
        <f t="array" aca="1" ref="L22" ca="1">SUMPRODUCT(LARGE(C22:I22,ROW(INDIRECT("1:4"))))</f>
        <v>#NUM!</v>
      </c>
      <c r="M22">
        <f t="shared" si="0"/>
        <v>0</v>
      </c>
      <c r="N22" t="e">
        <f t="shared" ca="1" si="1"/>
        <v>#NUM!</v>
      </c>
    </row>
    <row r="23" spans="1:14" x14ac:dyDescent="0.2">
      <c r="A23" s="1" t="s">
        <v>157</v>
      </c>
      <c r="B23" s="1" t="s">
        <v>7</v>
      </c>
      <c r="C23" s="31"/>
      <c r="D23" s="31">
        <v>8</v>
      </c>
      <c r="E23" s="31"/>
      <c r="F23" s="31"/>
      <c r="G23" s="31">
        <v>8</v>
      </c>
      <c r="L23" t="e" cm="1">
        <f t="array" aca="1" ref="L23" ca="1">SUMPRODUCT(LARGE(C23:I23,ROW(INDIRECT("1:4"))))</f>
        <v>#NUM!</v>
      </c>
      <c r="M23">
        <f t="shared" si="0"/>
        <v>0</v>
      </c>
      <c r="N23" t="e">
        <f t="shared" ca="1" si="1"/>
        <v>#NUM!</v>
      </c>
    </row>
    <row r="24" spans="1:14" x14ac:dyDescent="0.2">
      <c r="A24" s="1" t="s">
        <v>122</v>
      </c>
      <c r="B24" s="1"/>
      <c r="C24" s="31">
        <v>90</v>
      </c>
      <c r="D24" s="31">
        <v>98</v>
      </c>
      <c r="E24" s="31">
        <v>106</v>
      </c>
      <c r="F24" s="31">
        <v>50</v>
      </c>
      <c r="G24" s="31">
        <v>344</v>
      </c>
      <c r="L24" cm="1">
        <f t="array" aca="1" ref="L24" ca="1">SUMPRODUCT(LARGE(C24:I24,ROW(INDIRECT("1:4"))))</f>
        <v>638</v>
      </c>
      <c r="M24">
        <f t="shared" si="0"/>
        <v>2</v>
      </c>
      <c r="N24">
        <f t="shared" ca="1" si="1"/>
        <v>640</v>
      </c>
    </row>
    <row r="25" spans="1:14" x14ac:dyDescent="0.2">
      <c r="G25" s="29"/>
      <c r="L25" t="e" cm="1">
        <f t="array" aca="1" ref="L25" ca="1">SUMPRODUCT(LARGE(C25:I25,ROW(INDIRECT("1:4"))))</f>
        <v>#NUM!</v>
      </c>
      <c r="M25">
        <f t="shared" si="0"/>
        <v>0</v>
      </c>
      <c r="N25" t="e">
        <f t="shared" ca="1" si="1"/>
        <v>#NUM!</v>
      </c>
    </row>
    <row r="26" spans="1:14" x14ac:dyDescent="0.2">
      <c r="G26" s="29"/>
      <c r="L26" t="e" cm="1">
        <f t="array" aca="1" ref="L26" ca="1">SUMPRODUCT(LARGE(C26:I26,ROW(INDIRECT("1:4"))))</f>
        <v>#NUM!</v>
      </c>
      <c r="M26">
        <f t="shared" si="0"/>
        <v>0</v>
      </c>
      <c r="N26" t="e">
        <f t="shared" ca="1" si="1"/>
        <v>#NUM!</v>
      </c>
    </row>
    <row r="27" spans="1:14" x14ac:dyDescent="0.2">
      <c r="L27" t="e" cm="1">
        <f t="array" aca="1" ref="L27" ca="1">SUMPRODUCT(LARGE(C27:I27,ROW(INDIRECT("1:4"))))</f>
        <v>#NUM!</v>
      </c>
      <c r="M27">
        <f t="shared" si="0"/>
        <v>0</v>
      </c>
      <c r="N27" t="e">
        <f t="shared" ca="1" si="1"/>
        <v>#NUM!</v>
      </c>
    </row>
    <row r="28" spans="1:14" x14ac:dyDescent="0.2">
      <c r="G28" s="29"/>
      <c r="L28" t="e" cm="1">
        <f t="array" aca="1" ref="L28" ca="1">SUMPRODUCT(LARGE(C28:I28,ROW(INDIRECT("1:4"))))</f>
        <v>#NUM!</v>
      </c>
      <c r="M28">
        <f t="shared" si="0"/>
        <v>0</v>
      </c>
      <c r="N28" t="e">
        <f t="shared" ca="1" si="1"/>
        <v>#NUM!</v>
      </c>
    </row>
    <row r="29" spans="1:14" x14ac:dyDescent="0.2">
      <c r="G29" s="29"/>
      <c r="L29" t="e" cm="1">
        <f t="array" aca="1" ref="L29" ca="1">SUMPRODUCT(LARGE(C29:I29,ROW(INDIRECT("1:4"))))</f>
        <v>#NUM!</v>
      </c>
      <c r="M29">
        <f t="shared" si="0"/>
        <v>0</v>
      </c>
      <c r="N29" t="e">
        <f t="shared" ca="1" si="1"/>
        <v>#NUM!</v>
      </c>
    </row>
    <row r="30" spans="1:14" x14ac:dyDescent="0.2">
      <c r="G30" s="6"/>
      <c r="L30" t="e" cm="1">
        <f t="array" aca="1" ref="L30" ca="1">SUMPRODUCT(LARGE(C30:I30,ROW(INDIRECT("1:4"))))</f>
        <v>#NUM!</v>
      </c>
      <c r="M30">
        <f t="shared" si="0"/>
        <v>0</v>
      </c>
      <c r="N30" t="e">
        <f t="shared" ca="1" si="1"/>
        <v>#NUM!</v>
      </c>
    </row>
    <row r="31" spans="1:14" x14ac:dyDescent="0.2">
      <c r="L31" t="e" cm="1">
        <f t="array" aca="1" ref="L31" ca="1">SUMPRODUCT(LARGE(C31:I31,ROW(INDIRECT("1:4"))))</f>
        <v>#NUM!</v>
      </c>
      <c r="M31">
        <f t="shared" si="0"/>
        <v>0</v>
      </c>
      <c r="N31" t="e">
        <f t="shared" ca="1" si="1"/>
        <v>#NUM!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56F0C-7FC8-4F4D-8941-911AAE65FFA1}">
  <dimension ref="A1:N30"/>
  <sheetViews>
    <sheetView topLeftCell="A4" zoomScale="111" workbookViewId="0">
      <selection activeCell="A5" sqref="A5:G24"/>
    </sheetView>
  </sheetViews>
  <sheetFormatPr baseColWidth="10" defaultColWidth="8.83203125" defaultRowHeight="15" x14ac:dyDescent="0.2"/>
  <cols>
    <col min="1" max="1" width="32.5" bestFit="1" customWidth="1"/>
    <col min="2" max="2" width="19.66406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163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159</v>
      </c>
      <c r="B5" s="1" t="s">
        <v>13</v>
      </c>
      <c r="C5" s="31">
        <v>12</v>
      </c>
      <c r="D5" s="31">
        <v>11</v>
      </c>
      <c r="E5" s="31">
        <v>9</v>
      </c>
      <c r="F5" s="31">
        <v>12</v>
      </c>
      <c r="G5" s="31">
        <v>44</v>
      </c>
      <c r="L5" cm="1">
        <f t="array" aca="1" ref="L5" ca="1">SUMPRODUCT(LARGE(C5:I5,ROW(INDIRECT("1:4"))))</f>
        <v>79</v>
      </c>
      <c r="M5">
        <f>IF(COUNTIF(C5:I5,"&gt;0")&gt;=5,2,IF(COUNTIF(C5:I5,"&gt;0")=4,1,0))</f>
        <v>2</v>
      </c>
      <c r="N5">
        <f ca="1">+K5+L5+M5</f>
        <v>81</v>
      </c>
    </row>
    <row r="6" spans="1:14" x14ac:dyDescent="0.2">
      <c r="A6" s="1" t="s">
        <v>80</v>
      </c>
      <c r="B6" s="1" t="s">
        <v>72</v>
      </c>
      <c r="C6" s="31">
        <v>11</v>
      </c>
      <c r="D6" s="31">
        <v>9</v>
      </c>
      <c r="E6" s="31">
        <v>11</v>
      </c>
      <c r="F6" s="31">
        <v>10</v>
      </c>
      <c r="G6" s="31">
        <v>41</v>
      </c>
      <c r="L6" cm="1">
        <f t="array" aca="1" ref="L6" ca="1">SUMPRODUCT(LARGE(C6:I6,ROW(INDIRECT("1:4"))))</f>
        <v>73</v>
      </c>
      <c r="M6">
        <f t="shared" ref="M6:M9" si="0">IF(COUNTIF(C6:I6,"&gt;0")&gt;=5,2,IF(COUNTIF(C6:I6,"&gt;0")=4,1,0))</f>
        <v>2</v>
      </c>
      <c r="N6">
        <f t="shared" ref="N6:N9" ca="1" si="1">+K6+L6+M6</f>
        <v>75</v>
      </c>
    </row>
    <row r="7" spans="1:14" x14ac:dyDescent="0.2">
      <c r="A7" s="1" t="s">
        <v>85</v>
      </c>
      <c r="B7" s="1" t="s">
        <v>72</v>
      </c>
      <c r="C7" s="31">
        <v>10</v>
      </c>
      <c r="D7" s="31">
        <v>8</v>
      </c>
      <c r="E7" s="31">
        <v>12</v>
      </c>
      <c r="F7" s="31">
        <v>8</v>
      </c>
      <c r="G7" s="31">
        <v>38</v>
      </c>
      <c r="L7" cm="1">
        <f t="array" aca="1" ref="L7" ca="1">SUMPRODUCT(LARGE(C7:I7,ROW(INDIRECT("1:4"))))</f>
        <v>68</v>
      </c>
      <c r="M7">
        <f t="shared" si="0"/>
        <v>2</v>
      </c>
      <c r="N7">
        <f t="shared" ca="1" si="1"/>
        <v>70</v>
      </c>
    </row>
    <row r="8" spans="1:14" x14ac:dyDescent="0.2">
      <c r="A8" s="1" t="s">
        <v>269</v>
      </c>
      <c r="B8" s="1" t="s">
        <v>13</v>
      </c>
      <c r="C8" s="31">
        <v>8</v>
      </c>
      <c r="D8" s="31">
        <v>8</v>
      </c>
      <c r="E8" s="31">
        <v>8</v>
      </c>
      <c r="F8" s="31">
        <v>8</v>
      </c>
      <c r="G8" s="31">
        <v>32</v>
      </c>
      <c r="L8" cm="1">
        <f t="array" aca="1" ref="L8" ca="1">SUMPRODUCT(LARGE(C8:I8,ROW(INDIRECT("1:4"))))</f>
        <v>56</v>
      </c>
      <c r="M8">
        <f t="shared" si="0"/>
        <v>2</v>
      </c>
      <c r="N8">
        <f t="shared" ca="1" si="1"/>
        <v>58</v>
      </c>
    </row>
    <row r="9" spans="1:14" x14ac:dyDescent="0.2">
      <c r="A9" s="1" t="s">
        <v>234</v>
      </c>
      <c r="B9" s="1" t="s">
        <v>72</v>
      </c>
      <c r="C9" s="31">
        <v>8</v>
      </c>
      <c r="D9" s="31">
        <v>8</v>
      </c>
      <c r="E9" s="31">
        <v>8</v>
      </c>
      <c r="F9" s="31">
        <v>8</v>
      </c>
      <c r="G9" s="31">
        <v>32</v>
      </c>
      <c r="L9" cm="1">
        <f t="array" aca="1" ref="L9" ca="1">SUMPRODUCT(LARGE(C9:I9,ROW(INDIRECT("1:4"))))</f>
        <v>56</v>
      </c>
      <c r="M9">
        <f t="shared" si="0"/>
        <v>2</v>
      </c>
      <c r="N9">
        <f t="shared" ca="1" si="1"/>
        <v>58</v>
      </c>
    </row>
    <row r="10" spans="1:14" x14ac:dyDescent="0.2">
      <c r="A10" s="1" t="s">
        <v>162</v>
      </c>
      <c r="B10" s="1" t="s">
        <v>72</v>
      </c>
      <c r="C10" s="31">
        <v>8</v>
      </c>
      <c r="D10" s="31">
        <v>8</v>
      </c>
      <c r="E10" s="31">
        <v>8</v>
      </c>
      <c r="F10" s="31">
        <v>8</v>
      </c>
      <c r="G10" s="31">
        <v>32</v>
      </c>
      <c r="L10" cm="1">
        <f t="array" aca="1" ref="L10" ca="1">SUMPRODUCT(LARGE(C10:I10,ROW(INDIRECT("1:4"))))</f>
        <v>56</v>
      </c>
      <c r="M10">
        <f t="shared" ref="M10:M21" si="2">IF(COUNTIF(C10:I10,"&gt;0")&gt;=5,2,IF(COUNTIF(C10:I10,"&gt;0")=4,1,0))</f>
        <v>2</v>
      </c>
      <c r="N10">
        <f t="shared" ref="N10:N21" ca="1" si="3">+K10+L10+M10</f>
        <v>58</v>
      </c>
    </row>
    <row r="11" spans="1:14" x14ac:dyDescent="0.2">
      <c r="A11" s="1" t="s">
        <v>161</v>
      </c>
      <c r="B11" s="1" t="s">
        <v>6</v>
      </c>
      <c r="C11" s="31">
        <v>9</v>
      </c>
      <c r="D11" s="31">
        <v>8</v>
      </c>
      <c r="E11" s="31">
        <v>10</v>
      </c>
      <c r="F11" s="31"/>
      <c r="G11" s="31">
        <v>27</v>
      </c>
      <c r="L11" cm="1">
        <f t="array" aca="1" ref="L11" ca="1">SUMPRODUCT(LARGE(C11:I11,ROW(INDIRECT("1:4"))))</f>
        <v>54</v>
      </c>
      <c r="M11">
        <f t="shared" si="2"/>
        <v>1</v>
      </c>
      <c r="N11">
        <f t="shared" ca="1" si="3"/>
        <v>55</v>
      </c>
    </row>
    <row r="12" spans="1:14" x14ac:dyDescent="0.2">
      <c r="A12" s="1" t="s">
        <v>308</v>
      </c>
      <c r="B12" s="1" t="s">
        <v>7</v>
      </c>
      <c r="C12" s="31"/>
      <c r="D12" s="31">
        <v>8</v>
      </c>
      <c r="E12" s="31">
        <v>8</v>
      </c>
      <c r="F12" s="31">
        <v>8</v>
      </c>
      <c r="G12" s="31">
        <v>24</v>
      </c>
      <c r="L12" cm="1">
        <f t="array" aca="1" ref="L12" ca="1">SUMPRODUCT(LARGE(C12:I12,ROW(INDIRECT("1:4"))))</f>
        <v>48</v>
      </c>
      <c r="M12">
        <f t="shared" si="2"/>
        <v>1</v>
      </c>
      <c r="N12">
        <f t="shared" ca="1" si="3"/>
        <v>49</v>
      </c>
    </row>
    <row r="13" spans="1:14" x14ac:dyDescent="0.2">
      <c r="A13" s="1" t="s">
        <v>160</v>
      </c>
      <c r="B13" s="1" t="s">
        <v>13</v>
      </c>
      <c r="C13" s="31"/>
      <c r="D13" s="31">
        <v>10</v>
      </c>
      <c r="E13" s="31">
        <v>8</v>
      </c>
      <c r="F13" s="31"/>
      <c r="G13" s="31">
        <v>18</v>
      </c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A14" s="1" t="s">
        <v>176</v>
      </c>
      <c r="B14" s="1" t="s">
        <v>13</v>
      </c>
      <c r="C14" s="31"/>
      <c r="D14" s="31">
        <v>8</v>
      </c>
      <c r="E14" s="31"/>
      <c r="F14" s="31">
        <v>8</v>
      </c>
      <c r="G14" s="31">
        <v>16</v>
      </c>
      <c r="L14" t="e" cm="1">
        <f t="array" aca="1" ref="L14" ca="1">SUMPRODUCT(LARGE(C14:I14,ROW(INDIRECT("1:4"))))</f>
        <v>#NUM!</v>
      </c>
      <c r="M14">
        <f t="shared" si="2"/>
        <v>0</v>
      </c>
      <c r="N14" t="e">
        <f t="shared" ca="1" si="3"/>
        <v>#NUM!</v>
      </c>
    </row>
    <row r="15" spans="1:14" x14ac:dyDescent="0.2">
      <c r="A15" s="1" t="s">
        <v>128</v>
      </c>
      <c r="B15" s="1" t="s">
        <v>72</v>
      </c>
      <c r="C15" s="31">
        <v>8</v>
      </c>
      <c r="D15" s="31">
        <v>8</v>
      </c>
      <c r="E15" s="31"/>
      <c r="F15" s="31"/>
      <c r="G15" s="31">
        <v>16</v>
      </c>
      <c r="L15" t="e" cm="1">
        <f t="array" aca="1" ref="L15" ca="1">SUMPRODUCT(LARGE(C15:I15,ROW(INDIRECT("1:4"))))</f>
        <v>#NUM!</v>
      </c>
      <c r="M15">
        <f t="shared" si="2"/>
        <v>0</v>
      </c>
      <c r="N15" t="e">
        <f t="shared" ca="1" si="3"/>
        <v>#NUM!</v>
      </c>
    </row>
    <row r="16" spans="1:14" x14ac:dyDescent="0.2">
      <c r="A16" s="1" t="s">
        <v>307</v>
      </c>
      <c r="B16" s="1" t="s">
        <v>46</v>
      </c>
      <c r="C16" s="31"/>
      <c r="D16" s="31">
        <v>12</v>
      </c>
      <c r="E16" s="31"/>
      <c r="F16" s="31"/>
      <c r="G16" s="31">
        <v>12</v>
      </c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1:14" x14ac:dyDescent="0.2">
      <c r="A17" s="1" t="s">
        <v>390</v>
      </c>
      <c r="B17" s="1" t="s">
        <v>35</v>
      </c>
      <c r="C17" s="31"/>
      <c r="D17" s="31"/>
      <c r="E17" s="31"/>
      <c r="F17" s="31">
        <v>11</v>
      </c>
      <c r="G17" s="31">
        <v>11</v>
      </c>
      <c r="L17" t="e" cm="1">
        <f t="array" aca="1" ref="L17" ca="1">SUMPRODUCT(LARGE(C17:I17,ROW(INDIRECT("1:4"))))</f>
        <v>#NUM!</v>
      </c>
      <c r="M17">
        <f t="shared" si="2"/>
        <v>0</v>
      </c>
      <c r="N17" t="e">
        <f t="shared" ca="1" si="3"/>
        <v>#NUM!</v>
      </c>
    </row>
    <row r="18" spans="1:14" x14ac:dyDescent="0.2">
      <c r="A18" s="1" t="s">
        <v>391</v>
      </c>
      <c r="B18" s="1" t="s">
        <v>6</v>
      </c>
      <c r="C18" s="31"/>
      <c r="D18" s="31"/>
      <c r="E18" s="31"/>
      <c r="F18" s="31">
        <v>9</v>
      </c>
      <c r="G18" s="31">
        <v>9</v>
      </c>
      <c r="L18" t="e" cm="1">
        <f t="array" aca="1" ref="L18" ca="1">SUMPRODUCT(LARGE(C18:I18,ROW(INDIRECT("1:4"))))</f>
        <v>#NUM!</v>
      </c>
      <c r="M18">
        <f t="shared" si="2"/>
        <v>0</v>
      </c>
      <c r="N18" t="e">
        <f t="shared" ca="1" si="3"/>
        <v>#NUM!</v>
      </c>
    </row>
    <row r="19" spans="1:14" x14ac:dyDescent="0.2">
      <c r="A19" s="1" t="s">
        <v>356</v>
      </c>
      <c r="B19" s="1" t="s">
        <v>17</v>
      </c>
      <c r="C19" s="31"/>
      <c r="D19" s="31"/>
      <c r="E19" s="31">
        <v>8</v>
      </c>
      <c r="F19" s="31"/>
      <c r="G19" s="31">
        <v>8</v>
      </c>
      <c r="L19" t="e" cm="1">
        <f t="array" aca="1" ref="L19" ca="1">SUMPRODUCT(LARGE(C19:I19,ROW(INDIRECT("1:4"))))</f>
        <v>#NUM!</v>
      </c>
      <c r="M19">
        <f t="shared" si="2"/>
        <v>0</v>
      </c>
      <c r="N19" t="e">
        <f t="shared" ca="1" si="3"/>
        <v>#NUM!</v>
      </c>
    </row>
    <row r="20" spans="1:14" x14ac:dyDescent="0.2">
      <c r="A20" s="1" t="s">
        <v>111</v>
      </c>
      <c r="B20" s="1" t="s">
        <v>18</v>
      </c>
      <c r="C20" s="31">
        <v>8</v>
      </c>
      <c r="D20" s="31"/>
      <c r="E20" s="31"/>
      <c r="F20" s="31"/>
      <c r="G20" s="31">
        <v>8</v>
      </c>
      <c r="L20" t="e" cm="1">
        <f t="array" aca="1" ref="L20" ca="1">SUMPRODUCT(LARGE(C20:I20,ROW(INDIRECT("1:4"))))</f>
        <v>#NUM!</v>
      </c>
      <c r="M20">
        <f t="shared" si="2"/>
        <v>0</v>
      </c>
      <c r="N20" t="e">
        <f t="shared" ca="1" si="3"/>
        <v>#NUM!</v>
      </c>
    </row>
    <row r="21" spans="1:14" x14ac:dyDescent="0.2">
      <c r="A21" s="1" t="s">
        <v>392</v>
      </c>
      <c r="B21" s="1" t="s">
        <v>6</v>
      </c>
      <c r="C21" s="31"/>
      <c r="D21" s="31"/>
      <c r="E21" s="31"/>
      <c r="F21" s="31">
        <v>8</v>
      </c>
      <c r="G21" s="31">
        <v>8</v>
      </c>
      <c r="L21" t="e" cm="1">
        <f t="array" aca="1" ref="L21" ca="1">SUMPRODUCT(LARGE(C21:I21,ROW(INDIRECT("1:4"))))</f>
        <v>#NUM!</v>
      </c>
      <c r="M21">
        <f t="shared" si="2"/>
        <v>0</v>
      </c>
      <c r="N21" t="e">
        <f t="shared" ca="1" si="3"/>
        <v>#NUM!</v>
      </c>
    </row>
    <row r="22" spans="1:14" x14ac:dyDescent="0.2">
      <c r="A22" s="1" t="s">
        <v>270</v>
      </c>
      <c r="B22" s="1" t="s">
        <v>13</v>
      </c>
      <c r="C22" s="31">
        <v>8</v>
      </c>
      <c r="D22" s="31"/>
      <c r="E22" s="31"/>
      <c r="F22" s="31"/>
      <c r="G22" s="31">
        <v>8</v>
      </c>
    </row>
    <row r="23" spans="1:14" x14ac:dyDescent="0.2">
      <c r="A23" s="1" t="s">
        <v>117</v>
      </c>
      <c r="B23" s="1" t="s">
        <v>35</v>
      </c>
      <c r="C23" s="31">
        <v>0</v>
      </c>
      <c r="D23" s="31"/>
      <c r="E23" s="31"/>
      <c r="F23" s="31"/>
      <c r="G23" s="31">
        <v>0</v>
      </c>
    </row>
    <row r="24" spans="1:14" x14ac:dyDescent="0.2">
      <c r="A24" s="1" t="s">
        <v>122</v>
      </c>
      <c r="B24" s="1"/>
      <c r="C24" s="31">
        <v>90</v>
      </c>
      <c r="D24" s="31">
        <v>106</v>
      </c>
      <c r="E24" s="31">
        <v>90</v>
      </c>
      <c r="F24" s="31">
        <v>98</v>
      </c>
      <c r="G24" s="31">
        <v>384</v>
      </c>
    </row>
    <row r="25" spans="1:14" x14ac:dyDescent="0.2">
      <c r="G25" s="29"/>
    </row>
    <row r="26" spans="1:14" x14ac:dyDescent="0.2">
      <c r="G26" s="29"/>
    </row>
    <row r="28" spans="1:14" x14ac:dyDescent="0.2">
      <c r="G28" s="29"/>
    </row>
    <row r="29" spans="1:14" x14ac:dyDescent="0.2">
      <c r="G29" s="29"/>
    </row>
    <row r="30" spans="1:14" x14ac:dyDescent="0.2">
      <c r="G30" s="6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CA902-5BD9-49F6-A71B-1D33BAD85D90}">
  <dimension ref="A1:N30"/>
  <sheetViews>
    <sheetView zoomScale="125" workbookViewId="0">
      <selection activeCell="A5" sqref="A5:G12"/>
    </sheetView>
  </sheetViews>
  <sheetFormatPr baseColWidth="10" defaultColWidth="8.83203125" defaultRowHeight="15" x14ac:dyDescent="0.2"/>
  <cols>
    <col min="1" max="1" width="32.5" bestFit="1" customWidth="1"/>
    <col min="2" max="2" width="15.5" bestFit="1" customWidth="1"/>
    <col min="3" max="6" width="9.83203125" bestFit="1" customWidth="1"/>
    <col min="7" max="7" width="10.33203125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165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88</v>
      </c>
      <c r="B5" s="1" t="s">
        <v>11</v>
      </c>
      <c r="C5" s="31">
        <v>12</v>
      </c>
      <c r="D5" s="31">
        <v>10</v>
      </c>
      <c r="E5" s="31">
        <v>10</v>
      </c>
      <c r="F5" s="31">
        <v>10</v>
      </c>
      <c r="G5" s="31">
        <v>42</v>
      </c>
      <c r="L5" cm="1">
        <f t="array" aca="1" ref="L5" ca="1">SUMPRODUCT(LARGE(C5:I5,ROW(INDIRECT("1:4"))))</f>
        <v>74</v>
      </c>
      <c r="M5">
        <f>IF(COUNTIF(C5:I5,"&gt;0")&gt;=5,2,IF(COUNTIF(C5:I5,"&gt;0")=4,1,0))</f>
        <v>2</v>
      </c>
      <c r="N5">
        <f ca="1">+K5+L5+M5</f>
        <v>76</v>
      </c>
    </row>
    <row r="6" spans="1:14" x14ac:dyDescent="0.2">
      <c r="A6" s="1" t="s">
        <v>66</v>
      </c>
      <c r="B6" s="1" t="s">
        <v>9</v>
      </c>
      <c r="C6" s="31"/>
      <c r="D6" s="31">
        <v>12</v>
      </c>
      <c r="E6" s="31">
        <v>12</v>
      </c>
      <c r="F6" s="31">
        <v>12</v>
      </c>
      <c r="G6" s="31">
        <v>36</v>
      </c>
      <c r="L6" cm="1">
        <f t="array" aca="1" ref="L6" ca="1">SUMPRODUCT(LARGE(C6:I6,ROW(INDIRECT("1:4"))))</f>
        <v>72</v>
      </c>
      <c r="M6">
        <f t="shared" ref="M6" si="0">IF(COUNTIF(C6:I6,"&gt;0")&gt;=5,2,IF(COUNTIF(C6:I6,"&gt;0")=4,1,0))</f>
        <v>1</v>
      </c>
      <c r="N6">
        <f t="shared" ref="N6" ca="1" si="1">+K6+L6+M6</f>
        <v>73</v>
      </c>
    </row>
    <row r="7" spans="1:14" x14ac:dyDescent="0.2">
      <c r="A7" s="1" t="s">
        <v>92</v>
      </c>
      <c r="B7" s="1" t="s">
        <v>32</v>
      </c>
      <c r="C7" s="31">
        <v>9</v>
      </c>
      <c r="D7" s="31">
        <v>9</v>
      </c>
      <c r="E7" s="31">
        <v>8</v>
      </c>
      <c r="F7" s="31">
        <v>9</v>
      </c>
      <c r="G7" s="31">
        <v>35</v>
      </c>
      <c r="L7" cm="1">
        <f t="array" aca="1" ref="L7" ca="1">SUMPRODUCT(LARGE(C7:I7,ROW(INDIRECT("1:4"))))</f>
        <v>62</v>
      </c>
      <c r="M7">
        <f t="shared" ref="M7:M13" si="2">IF(COUNTIF(C7:I7,"&gt;0")&gt;=5,2,IF(COUNTIF(C7:I7,"&gt;0")=4,1,0))</f>
        <v>2</v>
      </c>
      <c r="N7">
        <f t="shared" ref="N7:N13" ca="1" si="3">+K7+L7+M7</f>
        <v>64</v>
      </c>
    </row>
    <row r="8" spans="1:14" x14ac:dyDescent="0.2">
      <c r="A8" s="1" t="s">
        <v>89</v>
      </c>
      <c r="B8" s="1" t="s">
        <v>9</v>
      </c>
      <c r="C8" s="31"/>
      <c r="D8" s="31">
        <v>11</v>
      </c>
      <c r="E8" s="31">
        <v>11</v>
      </c>
      <c r="F8" s="31">
        <v>11</v>
      </c>
      <c r="G8" s="31">
        <v>33</v>
      </c>
      <c r="L8" cm="1">
        <f t="array" aca="1" ref="L8" ca="1">SUMPRODUCT(LARGE(C8:I8,ROW(INDIRECT("1:4"))))</f>
        <v>66</v>
      </c>
      <c r="M8">
        <f t="shared" si="2"/>
        <v>1</v>
      </c>
      <c r="N8">
        <f t="shared" ca="1" si="3"/>
        <v>67</v>
      </c>
    </row>
    <row r="9" spans="1:14" x14ac:dyDescent="0.2">
      <c r="A9" s="1" t="s">
        <v>164</v>
      </c>
      <c r="B9" s="1" t="s">
        <v>13</v>
      </c>
      <c r="C9" s="31">
        <v>10</v>
      </c>
      <c r="D9" s="31"/>
      <c r="E9" s="31">
        <v>9</v>
      </c>
      <c r="F9" s="31"/>
      <c r="G9" s="31">
        <v>19</v>
      </c>
      <c r="L9" t="e" cm="1">
        <f t="array" aca="1" ref="L9" ca="1">SUMPRODUCT(LARGE(C9:I9,ROW(INDIRECT("1:4"))))</f>
        <v>#NUM!</v>
      </c>
      <c r="M9">
        <f t="shared" si="2"/>
        <v>0</v>
      </c>
      <c r="N9" t="e">
        <f t="shared" ca="1" si="3"/>
        <v>#NUM!</v>
      </c>
    </row>
    <row r="10" spans="1:14" x14ac:dyDescent="0.2">
      <c r="A10" s="1" t="s">
        <v>77</v>
      </c>
      <c r="B10" s="1" t="s">
        <v>72</v>
      </c>
      <c r="C10" s="31">
        <v>8</v>
      </c>
      <c r="D10" s="31">
        <v>8</v>
      </c>
      <c r="E10" s="31"/>
      <c r="F10" s="31"/>
      <c r="G10" s="31">
        <v>16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s="1" t="s">
        <v>272</v>
      </c>
      <c r="B11" s="1" t="s">
        <v>46</v>
      </c>
      <c r="C11" s="31">
        <v>11</v>
      </c>
      <c r="D11" s="31"/>
      <c r="E11" s="31">
        <v>0</v>
      </c>
      <c r="F11" s="31"/>
      <c r="G11" s="31">
        <v>11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s="1" t="s">
        <v>122</v>
      </c>
      <c r="B12" s="1"/>
      <c r="C12" s="31">
        <v>50</v>
      </c>
      <c r="D12" s="31">
        <v>50</v>
      </c>
      <c r="E12" s="31">
        <v>50</v>
      </c>
      <c r="F12" s="31">
        <v>42</v>
      </c>
      <c r="G12" s="31">
        <v>192</v>
      </c>
      <c r="L12" cm="1">
        <f t="array" aca="1" ref="L12" ca="1">SUMPRODUCT(LARGE(C12:I12,ROW(INDIRECT("1:4"))))</f>
        <v>342</v>
      </c>
      <c r="M12">
        <f t="shared" si="2"/>
        <v>2</v>
      </c>
      <c r="N12">
        <f t="shared" ca="1" si="3"/>
        <v>344</v>
      </c>
    </row>
    <row r="13" spans="1:14" x14ac:dyDescent="0.2">
      <c r="L13" t="e" cm="1">
        <f t="array" aca="1" ref="L13" ca="1">SUMPRODUCT(LARGE(C13:I13,ROW(INDIRECT("1:4"))))</f>
        <v>#NUM!</v>
      </c>
      <c r="M13">
        <f t="shared" si="2"/>
        <v>0</v>
      </c>
      <c r="N13" t="e">
        <f t="shared" ca="1" si="3"/>
        <v>#NUM!</v>
      </c>
    </row>
    <row r="14" spans="1:14" x14ac:dyDescent="0.2">
      <c r="G14" s="29"/>
    </row>
    <row r="15" spans="1:14" x14ac:dyDescent="0.2">
      <c r="G15" s="29"/>
    </row>
    <row r="16" spans="1:14" x14ac:dyDescent="0.2">
      <c r="G16" s="6"/>
    </row>
    <row r="17" spans="7:7" x14ac:dyDescent="0.2">
      <c r="G17" s="6"/>
    </row>
    <row r="18" spans="7:7" x14ac:dyDescent="0.2">
      <c r="G18" s="6"/>
    </row>
    <row r="19" spans="7:7" x14ac:dyDescent="0.2">
      <c r="G19" s="29"/>
    </row>
    <row r="20" spans="7:7" x14ac:dyDescent="0.2">
      <c r="G20" s="29"/>
    </row>
    <row r="22" spans="7:7" x14ac:dyDescent="0.2">
      <c r="G22" s="29"/>
    </row>
    <row r="23" spans="7:7" x14ac:dyDescent="0.2">
      <c r="G23" s="29"/>
    </row>
    <row r="24" spans="7:7" x14ac:dyDescent="0.2">
      <c r="G24" s="6"/>
    </row>
    <row r="25" spans="7:7" x14ac:dyDescent="0.2">
      <c r="G25" s="29"/>
    </row>
    <row r="26" spans="7:7" x14ac:dyDescent="0.2">
      <c r="G26" s="29"/>
    </row>
    <row r="28" spans="7:7" x14ac:dyDescent="0.2">
      <c r="G28" s="29"/>
    </row>
    <row r="29" spans="7:7" x14ac:dyDescent="0.2">
      <c r="G29" s="29"/>
    </row>
    <row r="30" spans="7:7" x14ac:dyDescent="0.2">
      <c r="G30" s="6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AA6E-F589-9248-AF84-3345AA9AE7F1}">
  <dimension ref="A1:N39"/>
  <sheetViews>
    <sheetView topLeftCell="A8" zoomScale="125" workbookViewId="0">
      <selection activeCell="B19" sqref="B19"/>
    </sheetView>
  </sheetViews>
  <sheetFormatPr baseColWidth="10" defaultColWidth="8.83203125" defaultRowHeight="15" x14ac:dyDescent="0.2"/>
  <cols>
    <col min="1" max="1" width="32.5" bestFit="1" customWidth="1"/>
    <col min="2" max="2" width="20.1640625" bestFit="1" customWidth="1"/>
    <col min="3" max="6" width="9.83203125" bestFit="1" customWidth="1"/>
    <col min="7" max="7" width="10.33203125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280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31</v>
      </c>
      <c r="B5" s="1" t="s">
        <v>32</v>
      </c>
      <c r="C5" s="31">
        <v>11</v>
      </c>
      <c r="D5" s="31">
        <v>9</v>
      </c>
      <c r="E5" s="31">
        <v>11</v>
      </c>
      <c r="F5" s="31">
        <v>10</v>
      </c>
      <c r="G5" s="31">
        <v>41</v>
      </c>
      <c r="L5" cm="1">
        <f t="array" aca="1" ref="L5" ca="1">SUMPRODUCT(LARGE(C5:I5,ROW(INDIRECT("1:4"))))</f>
        <v>73</v>
      </c>
      <c r="M5">
        <f>IF(COUNTIF(C5:I5,"&gt;0")&gt;=5,2,IF(COUNTIF(C5:I5,"&gt;0")=4,1,0))</f>
        <v>2</v>
      </c>
      <c r="N5">
        <f ca="1">+K5+L5+M5</f>
        <v>75</v>
      </c>
    </row>
    <row r="6" spans="1:14" x14ac:dyDescent="0.2">
      <c r="A6" s="1" t="s">
        <v>274</v>
      </c>
      <c r="B6" s="1" t="s">
        <v>256</v>
      </c>
      <c r="C6" s="31">
        <v>8</v>
      </c>
      <c r="D6" s="31">
        <v>8</v>
      </c>
      <c r="E6" s="31">
        <v>10</v>
      </c>
      <c r="F6" s="31">
        <v>8</v>
      </c>
      <c r="G6" s="31">
        <v>34</v>
      </c>
      <c r="L6" cm="1">
        <f t="array" aca="1" ref="L6" ca="1">SUMPRODUCT(LARGE(C6:I6,ROW(INDIRECT("1:4"))))</f>
        <v>60</v>
      </c>
      <c r="M6">
        <f t="shared" ref="M6:M12" si="0">IF(COUNTIF(C6:I6,"&gt;0")&gt;=5,2,IF(COUNTIF(C6:I6,"&gt;0")=4,1,0))</f>
        <v>2</v>
      </c>
      <c r="N6">
        <f t="shared" ref="N6:N12" ca="1" si="1">+K6+L6+M6</f>
        <v>62</v>
      </c>
    </row>
    <row r="7" spans="1:14" x14ac:dyDescent="0.2">
      <c r="A7" s="1" t="s">
        <v>34</v>
      </c>
      <c r="B7" s="1" t="s">
        <v>32</v>
      </c>
      <c r="C7" s="31">
        <v>8</v>
      </c>
      <c r="D7" s="31">
        <v>8</v>
      </c>
      <c r="E7" s="31">
        <v>8</v>
      </c>
      <c r="F7" s="31">
        <v>8</v>
      </c>
      <c r="G7" s="31">
        <v>32</v>
      </c>
      <c r="L7" cm="1">
        <f t="array" aca="1" ref="L7" ca="1">SUMPRODUCT(LARGE(C7:I7,ROW(INDIRECT("1:4"))))</f>
        <v>56</v>
      </c>
      <c r="M7">
        <f t="shared" si="0"/>
        <v>2</v>
      </c>
      <c r="N7">
        <f t="shared" ca="1" si="1"/>
        <v>58</v>
      </c>
    </row>
    <row r="8" spans="1:14" x14ac:dyDescent="0.2">
      <c r="A8" s="1" t="s">
        <v>36</v>
      </c>
      <c r="B8" s="1" t="s">
        <v>11</v>
      </c>
      <c r="C8" s="31">
        <v>8</v>
      </c>
      <c r="D8" s="31">
        <v>8</v>
      </c>
      <c r="E8" s="31">
        <v>12</v>
      </c>
      <c r="F8" s="31"/>
      <c r="G8" s="31">
        <v>28</v>
      </c>
      <c r="L8" cm="1">
        <f t="array" aca="1" ref="L8" ca="1">SUMPRODUCT(LARGE(C8:I8,ROW(INDIRECT("1:4"))))</f>
        <v>56</v>
      </c>
      <c r="M8">
        <f t="shared" si="0"/>
        <v>1</v>
      </c>
      <c r="N8">
        <f t="shared" ca="1" si="1"/>
        <v>57</v>
      </c>
    </row>
    <row r="9" spans="1:14" x14ac:dyDescent="0.2">
      <c r="A9" s="1" t="s">
        <v>154</v>
      </c>
      <c r="B9" s="1" t="s">
        <v>11</v>
      </c>
      <c r="C9" s="31">
        <v>8</v>
      </c>
      <c r="D9" s="31">
        <v>8</v>
      </c>
      <c r="E9" s="31">
        <v>9</v>
      </c>
      <c r="F9" s="31"/>
      <c r="G9" s="31">
        <v>25</v>
      </c>
      <c r="L9" cm="1">
        <f t="array" aca="1" ref="L9" ca="1">SUMPRODUCT(LARGE(C9:I9,ROW(INDIRECT("1:4"))))</f>
        <v>50</v>
      </c>
      <c r="M9">
        <f t="shared" si="0"/>
        <v>1</v>
      </c>
      <c r="N9">
        <f t="shared" ca="1" si="1"/>
        <v>51</v>
      </c>
    </row>
    <row r="10" spans="1:14" x14ac:dyDescent="0.2">
      <c r="A10" s="1" t="s">
        <v>168</v>
      </c>
      <c r="B10" s="1" t="s">
        <v>13</v>
      </c>
      <c r="C10" s="31"/>
      <c r="D10" s="31">
        <v>12</v>
      </c>
      <c r="E10" s="31"/>
      <c r="F10" s="31">
        <v>12</v>
      </c>
      <c r="G10" s="31">
        <v>24</v>
      </c>
      <c r="L10" t="e" cm="1">
        <f t="array" aca="1" ref="L10" ca="1">SUMPRODUCT(LARGE(C10:I10,ROW(INDIRECT("1:4"))))</f>
        <v>#NUM!</v>
      </c>
      <c r="M10">
        <f t="shared" si="0"/>
        <v>0</v>
      </c>
      <c r="N10" t="e">
        <f t="shared" ca="1" si="1"/>
        <v>#NUM!</v>
      </c>
    </row>
    <row r="11" spans="1:14" x14ac:dyDescent="0.2">
      <c r="A11" s="1" t="s">
        <v>169</v>
      </c>
      <c r="B11" s="1" t="s">
        <v>13</v>
      </c>
      <c r="C11" s="31">
        <v>12</v>
      </c>
      <c r="D11" s="31">
        <v>11</v>
      </c>
      <c r="E11" s="31"/>
      <c r="F11" s="31"/>
      <c r="G11" s="31">
        <v>23</v>
      </c>
      <c r="L11" t="e" cm="1">
        <f t="array" aca="1" ref="L11" ca="1">SUMPRODUCT(LARGE(C11:I11,ROW(INDIRECT("1:4"))))</f>
        <v>#NUM!</v>
      </c>
      <c r="M11">
        <f t="shared" si="0"/>
        <v>0</v>
      </c>
      <c r="N11" t="e">
        <f t="shared" ca="1" si="1"/>
        <v>#NUM!</v>
      </c>
    </row>
    <row r="12" spans="1:14" x14ac:dyDescent="0.2">
      <c r="A12" s="1" t="s">
        <v>273</v>
      </c>
      <c r="B12" s="1" t="s">
        <v>135</v>
      </c>
      <c r="C12" s="31">
        <v>10</v>
      </c>
      <c r="D12" s="31"/>
      <c r="E12" s="31">
        <v>8</v>
      </c>
      <c r="F12" s="31"/>
      <c r="G12" s="31">
        <v>18</v>
      </c>
      <c r="L12" t="e" cm="1">
        <f t="array" aca="1" ref="L12" ca="1">SUMPRODUCT(LARGE(C12:I12,ROW(INDIRECT("1:4"))))</f>
        <v>#NUM!</v>
      </c>
      <c r="M12">
        <f t="shared" si="0"/>
        <v>0</v>
      </c>
      <c r="N12" t="e">
        <f t="shared" ca="1" si="1"/>
        <v>#NUM!</v>
      </c>
    </row>
    <row r="13" spans="1:14" x14ac:dyDescent="0.2">
      <c r="A13" s="1" t="s">
        <v>8</v>
      </c>
      <c r="B13" s="1" t="s">
        <v>5</v>
      </c>
      <c r="C13" s="31"/>
      <c r="D13" s="31">
        <v>8</v>
      </c>
      <c r="E13" s="31"/>
      <c r="F13" s="31">
        <v>9</v>
      </c>
      <c r="G13" s="31">
        <v>17</v>
      </c>
      <c r="L13" t="e" cm="1">
        <f t="array" aca="1" ref="L13" ca="1">SUMPRODUCT(LARGE(C13:I13,ROW(INDIRECT("1:4"))))</f>
        <v>#NUM!</v>
      </c>
      <c r="M13">
        <f t="shared" ref="M13:M21" si="2">IF(COUNTIF(C13:I13,"&gt;0")&gt;=5,2,IF(COUNTIF(C13:I13,"&gt;0")=4,1,0))</f>
        <v>0</v>
      </c>
      <c r="N13" t="e">
        <f t="shared" ref="N13:N21" ca="1" si="3">+K13+L13+M13</f>
        <v>#NUM!</v>
      </c>
    </row>
    <row r="14" spans="1:14" x14ac:dyDescent="0.2">
      <c r="A14" s="1" t="s">
        <v>52</v>
      </c>
      <c r="B14" s="1" t="s">
        <v>11</v>
      </c>
      <c r="C14" s="31">
        <v>9</v>
      </c>
      <c r="D14" s="31">
        <v>8</v>
      </c>
      <c r="E14" s="31"/>
      <c r="F14" s="31"/>
      <c r="G14" s="31">
        <v>17</v>
      </c>
      <c r="L14" t="e" cm="1">
        <f t="array" aca="1" ref="L14" ca="1">SUMPRODUCT(LARGE(C14:I14,ROW(INDIRECT("1:4"))))</f>
        <v>#NUM!</v>
      </c>
      <c r="M14">
        <f t="shared" si="2"/>
        <v>0</v>
      </c>
      <c r="N14" t="e">
        <f t="shared" ca="1" si="3"/>
        <v>#NUM!</v>
      </c>
    </row>
    <row r="15" spans="1:14" x14ac:dyDescent="0.2">
      <c r="A15" s="1" t="s">
        <v>140</v>
      </c>
      <c r="B15" s="1" t="s">
        <v>5</v>
      </c>
      <c r="C15" s="31"/>
      <c r="D15" s="31">
        <v>8</v>
      </c>
      <c r="E15" s="31"/>
      <c r="F15" s="31">
        <v>8</v>
      </c>
      <c r="G15" s="31">
        <v>16</v>
      </c>
      <c r="L15" t="e" cm="1">
        <f t="array" aca="1" ref="L15" ca="1">SUMPRODUCT(LARGE(C15:I15,ROW(INDIRECT("1:4"))))</f>
        <v>#NUM!</v>
      </c>
      <c r="M15">
        <f t="shared" si="2"/>
        <v>0</v>
      </c>
      <c r="N15" t="e">
        <f t="shared" ca="1" si="3"/>
        <v>#NUM!</v>
      </c>
    </row>
    <row r="16" spans="1:14" x14ac:dyDescent="0.2">
      <c r="A16" s="1" t="s">
        <v>4</v>
      </c>
      <c r="B16" s="1" t="s">
        <v>5</v>
      </c>
      <c r="C16" s="31"/>
      <c r="D16" s="31"/>
      <c r="E16" s="31"/>
      <c r="F16" s="31">
        <v>11</v>
      </c>
      <c r="G16" s="31">
        <v>11</v>
      </c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1:14" x14ac:dyDescent="0.2">
      <c r="A17" s="1" t="s">
        <v>310</v>
      </c>
      <c r="B17" s="1" t="s">
        <v>153</v>
      </c>
      <c r="C17" s="31"/>
      <c r="D17" s="31">
        <v>10</v>
      </c>
      <c r="E17" s="31"/>
      <c r="F17" s="31"/>
      <c r="G17" s="31">
        <v>10</v>
      </c>
      <c r="L17" t="e" cm="1">
        <f t="array" aca="1" ref="L17" ca="1">SUMPRODUCT(LARGE(C17:I17,ROW(INDIRECT("1:4"))))</f>
        <v>#NUM!</v>
      </c>
      <c r="M17">
        <f t="shared" si="2"/>
        <v>0</v>
      </c>
      <c r="N17" t="e">
        <f t="shared" ca="1" si="3"/>
        <v>#NUM!</v>
      </c>
    </row>
    <row r="18" spans="1:14" x14ac:dyDescent="0.2">
      <c r="A18" s="1" t="s">
        <v>340</v>
      </c>
      <c r="B18" s="1" t="s">
        <v>135</v>
      </c>
      <c r="C18" s="31"/>
      <c r="D18" s="31"/>
      <c r="E18" s="31">
        <v>8</v>
      </c>
      <c r="F18" s="31"/>
      <c r="G18" s="31">
        <v>8</v>
      </c>
      <c r="L18" t="e" cm="1">
        <f t="array" aca="1" ref="L18" ca="1">SUMPRODUCT(LARGE(C18:I18,ROW(INDIRECT("1:4"))))</f>
        <v>#NUM!</v>
      </c>
      <c r="M18">
        <f t="shared" si="2"/>
        <v>0</v>
      </c>
      <c r="N18" t="e">
        <f t="shared" ca="1" si="3"/>
        <v>#NUM!</v>
      </c>
    </row>
    <row r="19" spans="1:14" x14ac:dyDescent="0.2">
      <c r="A19" s="1" t="s">
        <v>336</v>
      </c>
      <c r="B19" s="1" t="s">
        <v>17</v>
      </c>
      <c r="C19" s="31"/>
      <c r="D19" s="31"/>
      <c r="E19" s="31">
        <v>8</v>
      </c>
      <c r="F19" s="31"/>
      <c r="G19" s="31">
        <v>8</v>
      </c>
      <c r="L19" t="e" cm="1">
        <f t="array" aca="1" ref="L19" ca="1">SUMPRODUCT(LARGE(C19:I19,ROW(INDIRECT("1:4"))))</f>
        <v>#NUM!</v>
      </c>
      <c r="M19">
        <f t="shared" si="2"/>
        <v>0</v>
      </c>
      <c r="N19" t="e">
        <f t="shared" ca="1" si="3"/>
        <v>#NUM!</v>
      </c>
    </row>
    <row r="20" spans="1:14" x14ac:dyDescent="0.2">
      <c r="A20" s="1" t="s">
        <v>194</v>
      </c>
      <c r="B20" s="1" t="s">
        <v>17</v>
      </c>
      <c r="C20" s="31"/>
      <c r="D20" s="31">
        <v>8</v>
      </c>
      <c r="E20" s="31"/>
      <c r="F20" s="31"/>
      <c r="G20" s="31">
        <v>8</v>
      </c>
      <c r="L20" t="e" cm="1">
        <f t="array" aca="1" ref="L20" ca="1">SUMPRODUCT(LARGE(C20:I20,ROW(INDIRECT("1:4"))))</f>
        <v>#NUM!</v>
      </c>
      <c r="M20">
        <f t="shared" si="2"/>
        <v>0</v>
      </c>
      <c r="N20" t="e">
        <f t="shared" ca="1" si="3"/>
        <v>#NUM!</v>
      </c>
    </row>
    <row r="21" spans="1:14" x14ac:dyDescent="0.2">
      <c r="A21" s="1" t="s">
        <v>239</v>
      </c>
      <c r="B21" s="1" t="s">
        <v>11</v>
      </c>
      <c r="C21" s="31"/>
      <c r="D21" s="31">
        <v>8</v>
      </c>
      <c r="E21" s="31"/>
      <c r="F21" s="31"/>
      <c r="G21" s="31">
        <v>8</v>
      </c>
      <c r="L21" t="e" cm="1">
        <f t="array" aca="1" ref="L21" ca="1">SUMPRODUCT(LARGE(C21:I21,ROW(INDIRECT("1:4"))))</f>
        <v>#NUM!</v>
      </c>
      <c r="M21">
        <f t="shared" si="2"/>
        <v>0</v>
      </c>
      <c r="N21" t="e">
        <f t="shared" ca="1" si="3"/>
        <v>#NUM!</v>
      </c>
    </row>
    <row r="22" spans="1:14" x14ac:dyDescent="0.2">
      <c r="A22" s="1" t="s">
        <v>338</v>
      </c>
      <c r="B22" s="1" t="s">
        <v>3</v>
      </c>
      <c r="C22" s="31"/>
      <c r="D22" s="31"/>
      <c r="E22" s="31">
        <v>8</v>
      </c>
      <c r="F22" s="31"/>
      <c r="G22" s="31">
        <v>8</v>
      </c>
    </row>
    <row r="23" spans="1:14" x14ac:dyDescent="0.2">
      <c r="A23" s="1" t="s">
        <v>275</v>
      </c>
      <c r="B23" s="1" t="s">
        <v>32</v>
      </c>
      <c r="C23" s="31">
        <v>8</v>
      </c>
      <c r="D23" s="31"/>
      <c r="E23" s="31"/>
      <c r="F23" s="31"/>
      <c r="G23" s="31">
        <v>8</v>
      </c>
    </row>
    <row r="24" spans="1:14" x14ac:dyDescent="0.2">
      <c r="A24" s="1" t="s">
        <v>397</v>
      </c>
      <c r="B24" s="1" t="s">
        <v>5</v>
      </c>
      <c r="C24" s="31"/>
      <c r="D24" s="31"/>
      <c r="E24" s="31"/>
      <c r="F24" s="31">
        <v>8</v>
      </c>
      <c r="G24" s="31">
        <v>8</v>
      </c>
    </row>
    <row r="25" spans="1:14" x14ac:dyDescent="0.2">
      <c r="A25" s="1" t="s">
        <v>400</v>
      </c>
      <c r="B25" s="1" t="s">
        <v>46</v>
      </c>
      <c r="C25" s="31"/>
      <c r="D25" s="31"/>
      <c r="E25" s="31"/>
      <c r="F25" s="31">
        <v>8</v>
      </c>
      <c r="G25" s="31">
        <v>8</v>
      </c>
    </row>
    <row r="26" spans="1:14" x14ac:dyDescent="0.2">
      <c r="A26" s="1" t="s">
        <v>335</v>
      </c>
      <c r="B26" s="1" t="s">
        <v>17</v>
      </c>
      <c r="C26" s="31"/>
      <c r="D26" s="31"/>
      <c r="E26" s="31">
        <v>8</v>
      </c>
      <c r="F26" s="31"/>
      <c r="G26" s="31">
        <v>8</v>
      </c>
    </row>
    <row r="27" spans="1:14" x14ac:dyDescent="0.2">
      <c r="A27" s="1" t="s">
        <v>277</v>
      </c>
      <c r="B27" s="1" t="s">
        <v>13</v>
      </c>
      <c r="C27" s="31">
        <v>8</v>
      </c>
      <c r="D27" s="31">
        <v>0</v>
      </c>
      <c r="E27" s="31"/>
      <c r="F27" s="31"/>
      <c r="G27" s="31">
        <v>8</v>
      </c>
    </row>
    <row r="28" spans="1:14" x14ac:dyDescent="0.2">
      <c r="A28" s="1" t="s">
        <v>337</v>
      </c>
      <c r="B28" s="1" t="s">
        <v>17</v>
      </c>
      <c r="C28" s="31"/>
      <c r="D28" s="31"/>
      <c r="E28" s="31">
        <v>8</v>
      </c>
      <c r="F28" s="31"/>
      <c r="G28" s="31">
        <v>8</v>
      </c>
    </row>
    <row r="29" spans="1:14" x14ac:dyDescent="0.2">
      <c r="A29" s="1" t="s">
        <v>278</v>
      </c>
      <c r="B29" s="1" t="s">
        <v>46</v>
      </c>
      <c r="C29" s="31">
        <v>8</v>
      </c>
      <c r="D29" s="31"/>
      <c r="E29" s="31"/>
      <c r="F29" s="31"/>
      <c r="G29" s="31">
        <v>8</v>
      </c>
    </row>
    <row r="30" spans="1:14" x14ac:dyDescent="0.2">
      <c r="A30" s="1" t="s">
        <v>339</v>
      </c>
      <c r="B30" s="1" t="s">
        <v>17</v>
      </c>
      <c r="C30" s="31"/>
      <c r="D30" s="31"/>
      <c r="E30" s="31">
        <v>8</v>
      </c>
      <c r="F30" s="31"/>
      <c r="G30" s="31">
        <v>8</v>
      </c>
    </row>
    <row r="31" spans="1:14" x14ac:dyDescent="0.2">
      <c r="A31" s="1" t="s">
        <v>279</v>
      </c>
      <c r="B31" s="1" t="s">
        <v>46</v>
      </c>
      <c r="C31" s="31">
        <v>8</v>
      </c>
      <c r="D31" s="31"/>
      <c r="E31" s="31"/>
      <c r="F31" s="31"/>
      <c r="G31" s="31">
        <v>8</v>
      </c>
    </row>
    <row r="32" spans="1:14" x14ac:dyDescent="0.2">
      <c r="A32" s="1" t="s">
        <v>396</v>
      </c>
      <c r="B32" s="1" t="s">
        <v>6</v>
      </c>
      <c r="C32" s="31"/>
      <c r="D32" s="31"/>
      <c r="E32" s="31"/>
      <c r="F32" s="31">
        <v>8</v>
      </c>
      <c r="G32" s="31">
        <v>8</v>
      </c>
    </row>
    <row r="33" spans="1:7" x14ac:dyDescent="0.2">
      <c r="A33" s="1" t="s">
        <v>399</v>
      </c>
      <c r="B33" s="1" t="s">
        <v>46</v>
      </c>
      <c r="C33" s="31"/>
      <c r="D33" s="31"/>
      <c r="E33" s="31"/>
      <c r="F33" s="31">
        <v>8</v>
      </c>
      <c r="G33" s="31">
        <v>8</v>
      </c>
    </row>
    <row r="34" spans="1:7" x14ac:dyDescent="0.2">
      <c r="A34" s="1" t="s">
        <v>398</v>
      </c>
      <c r="B34" s="1" t="s">
        <v>46</v>
      </c>
      <c r="C34" s="31"/>
      <c r="D34" s="31"/>
      <c r="E34" s="31"/>
      <c r="F34" s="31">
        <v>8</v>
      </c>
      <c r="G34" s="31">
        <v>8</v>
      </c>
    </row>
    <row r="35" spans="1:7" x14ac:dyDescent="0.2">
      <c r="A35" s="1" t="s">
        <v>334</v>
      </c>
      <c r="B35" s="1" t="s">
        <v>17</v>
      </c>
      <c r="C35" s="31"/>
      <c r="D35" s="31"/>
      <c r="E35" s="31">
        <v>8</v>
      </c>
      <c r="F35" s="31"/>
      <c r="G35" s="31">
        <v>8</v>
      </c>
    </row>
    <row r="36" spans="1:7" x14ac:dyDescent="0.2">
      <c r="A36" s="1" t="s">
        <v>312</v>
      </c>
      <c r="B36" s="1" t="s">
        <v>46</v>
      </c>
      <c r="C36" s="31"/>
      <c r="D36" s="31">
        <v>8</v>
      </c>
      <c r="E36" s="31"/>
      <c r="F36" s="31"/>
      <c r="G36" s="31">
        <v>8</v>
      </c>
    </row>
    <row r="37" spans="1:7" x14ac:dyDescent="0.2">
      <c r="A37" s="1" t="s">
        <v>311</v>
      </c>
      <c r="B37" s="1" t="s">
        <v>11</v>
      </c>
      <c r="C37" s="31"/>
      <c r="D37" s="31">
        <v>8</v>
      </c>
      <c r="E37" s="31"/>
      <c r="F37" s="31"/>
      <c r="G37" s="31">
        <v>8</v>
      </c>
    </row>
    <row r="38" spans="1:7" x14ac:dyDescent="0.2">
      <c r="A38" s="1" t="s">
        <v>276</v>
      </c>
      <c r="B38" s="1" t="s">
        <v>256</v>
      </c>
      <c r="C38" s="31">
        <v>8</v>
      </c>
      <c r="D38" s="31"/>
      <c r="E38" s="31"/>
      <c r="F38" s="31"/>
      <c r="G38" s="31">
        <v>8</v>
      </c>
    </row>
    <row r="39" spans="1:7" x14ac:dyDescent="0.2">
      <c r="A39" t="s">
        <v>122</v>
      </c>
      <c r="C39" s="30">
        <v>114</v>
      </c>
      <c r="D39" s="30">
        <v>130</v>
      </c>
      <c r="E39" s="30">
        <v>114</v>
      </c>
      <c r="F39" s="30">
        <v>106</v>
      </c>
      <c r="G39" s="30">
        <v>464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F4057-6A44-4876-A1CE-167BE5E4A07D}">
  <dimension ref="A1:F716"/>
  <sheetViews>
    <sheetView zoomScale="115" zoomScaleNormal="115" workbookViewId="0">
      <selection activeCell="B21" sqref="B21"/>
    </sheetView>
  </sheetViews>
  <sheetFormatPr baseColWidth="10" defaultColWidth="11.5" defaultRowHeight="15" x14ac:dyDescent="0.2"/>
  <cols>
    <col min="1" max="1" width="14.33203125" bestFit="1" customWidth="1"/>
    <col min="2" max="2" width="40.6640625" bestFit="1" customWidth="1"/>
    <col min="3" max="3" width="22.5" bestFit="1" customWidth="1"/>
    <col min="4" max="4" width="19.1640625" bestFit="1" customWidth="1"/>
    <col min="5" max="5" width="13.33203125" bestFit="1" customWidth="1"/>
    <col min="6" max="6" width="11" bestFit="1" customWidth="1"/>
  </cols>
  <sheetData>
    <row r="1" spans="1:6" x14ac:dyDescent="0.2">
      <c r="A1" s="3" t="s">
        <v>109</v>
      </c>
      <c r="B1" s="3" t="s">
        <v>1</v>
      </c>
      <c r="C1" s="3" t="s">
        <v>2</v>
      </c>
      <c r="D1" s="3" t="s">
        <v>94</v>
      </c>
      <c r="E1" s="3" t="s">
        <v>95</v>
      </c>
      <c r="F1" s="3" t="s">
        <v>114</v>
      </c>
    </row>
    <row r="2" spans="1:6" x14ac:dyDescent="0.2">
      <c r="A2" s="1" t="s">
        <v>13</v>
      </c>
      <c r="B2" s="5" t="s">
        <v>134</v>
      </c>
      <c r="C2" s="23" t="s">
        <v>135</v>
      </c>
      <c r="D2" s="11" t="s">
        <v>96</v>
      </c>
      <c r="E2" s="11">
        <v>259</v>
      </c>
      <c r="F2" s="10">
        <v>12</v>
      </c>
    </row>
    <row r="3" spans="1:6" x14ac:dyDescent="0.2">
      <c r="A3" s="1" t="s">
        <v>13</v>
      </c>
      <c r="B3" t="s">
        <v>146</v>
      </c>
      <c r="C3" t="s">
        <v>135</v>
      </c>
      <c r="D3" s="11" t="s">
        <v>96</v>
      </c>
      <c r="E3" s="8">
        <v>246</v>
      </c>
      <c r="F3" s="10">
        <v>11</v>
      </c>
    </row>
    <row r="4" spans="1:6" x14ac:dyDescent="0.2">
      <c r="A4" s="1" t="s">
        <v>13</v>
      </c>
      <c r="B4" s="4" t="s">
        <v>23</v>
      </c>
      <c r="C4" s="23" t="s">
        <v>5</v>
      </c>
      <c r="D4" s="11" t="s">
        <v>96</v>
      </c>
      <c r="E4" s="8">
        <v>244</v>
      </c>
      <c r="F4" s="10">
        <v>10</v>
      </c>
    </row>
    <row r="5" spans="1:6" x14ac:dyDescent="0.2">
      <c r="A5" s="1" t="s">
        <v>13</v>
      </c>
      <c r="B5" s="5" t="s">
        <v>19</v>
      </c>
      <c r="C5" t="s">
        <v>11</v>
      </c>
      <c r="D5" s="11" t="s">
        <v>96</v>
      </c>
      <c r="E5" s="8">
        <v>242</v>
      </c>
      <c r="F5" s="10">
        <v>9</v>
      </c>
    </row>
    <row r="6" spans="1:6" x14ac:dyDescent="0.2">
      <c r="A6" s="1" t="s">
        <v>13</v>
      </c>
      <c r="B6" t="s">
        <v>235</v>
      </c>
      <c r="C6" t="s">
        <v>13</v>
      </c>
      <c r="D6" s="11" t="s">
        <v>96</v>
      </c>
      <c r="E6" s="8">
        <v>237</v>
      </c>
      <c r="F6" s="10">
        <v>8</v>
      </c>
    </row>
    <row r="7" spans="1:6" x14ac:dyDescent="0.2">
      <c r="A7" s="1" t="s">
        <v>13</v>
      </c>
      <c r="B7" s="4" t="s">
        <v>137</v>
      </c>
      <c r="C7" s="23" t="s">
        <v>13</v>
      </c>
      <c r="D7" s="11" t="s">
        <v>96</v>
      </c>
      <c r="E7" s="8">
        <v>231</v>
      </c>
      <c r="F7" s="10">
        <v>8</v>
      </c>
    </row>
    <row r="8" spans="1:6" x14ac:dyDescent="0.2">
      <c r="A8" s="1" t="s">
        <v>13</v>
      </c>
      <c r="B8" s="5" t="s">
        <v>21</v>
      </c>
      <c r="C8" t="s">
        <v>13</v>
      </c>
      <c r="D8" s="11" t="s">
        <v>96</v>
      </c>
      <c r="E8" s="8">
        <v>230</v>
      </c>
      <c r="F8" s="10">
        <v>8</v>
      </c>
    </row>
    <row r="9" spans="1:6" x14ac:dyDescent="0.2">
      <c r="A9" s="1" t="s">
        <v>13</v>
      </c>
      <c r="B9" t="s">
        <v>144</v>
      </c>
      <c r="C9" t="s">
        <v>13</v>
      </c>
      <c r="D9" s="11" t="s">
        <v>96</v>
      </c>
      <c r="E9" s="8">
        <v>223</v>
      </c>
      <c r="F9" s="10">
        <v>8</v>
      </c>
    </row>
    <row r="10" spans="1:6" x14ac:dyDescent="0.2">
      <c r="A10" s="1" t="s">
        <v>13</v>
      </c>
      <c r="B10" s="4" t="s">
        <v>22</v>
      </c>
      <c r="C10" s="23" t="s">
        <v>7</v>
      </c>
      <c r="D10" s="11" t="s">
        <v>96</v>
      </c>
      <c r="E10" s="8">
        <v>221</v>
      </c>
      <c r="F10" s="10">
        <v>8</v>
      </c>
    </row>
    <row r="11" spans="1:6" x14ac:dyDescent="0.2">
      <c r="A11" s="1" t="s">
        <v>13</v>
      </c>
      <c r="B11" s="4" t="s">
        <v>26</v>
      </c>
      <c r="C11" s="23" t="s">
        <v>7</v>
      </c>
      <c r="D11" s="11" t="s">
        <v>96</v>
      </c>
      <c r="E11" s="8">
        <v>220</v>
      </c>
      <c r="F11" s="10">
        <v>8</v>
      </c>
    </row>
    <row r="12" spans="1:6" x14ac:dyDescent="0.2">
      <c r="A12" s="1" t="s">
        <v>13</v>
      </c>
      <c r="B12" s="5" t="s">
        <v>138</v>
      </c>
      <c r="C12" s="23" t="s">
        <v>6</v>
      </c>
      <c r="D12" s="11" t="s">
        <v>96</v>
      </c>
      <c r="E12" s="8">
        <v>218</v>
      </c>
      <c r="F12" s="10">
        <v>8</v>
      </c>
    </row>
    <row r="13" spans="1:6" x14ac:dyDescent="0.2">
      <c r="A13" s="1" t="s">
        <v>13</v>
      </c>
      <c r="B13" t="s">
        <v>213</v>
      </c>
      <c r="C13" t="s">
        <v>135</v>
      </c>
      <c r="D13" s="11" t="s">
        <v>96</v>
      </c>
      <c r="E13" s="8">
        <v>213</v>
      </c>
      <c r="F13" s="10">
        <v>8</v>
      </c>
    </row>
    <row r="14" spans="1:6" x14ac:dyDescent="0.2">
      <c r="A14" s="1" t="s">
        <v>13</v>
      </c>
      <c r="B14" s="1" t="s">
        <v>136</v>
      </c>
      <c r="C14" s="23" t="s">
        <v>7</v>
      </c>
      <c r="D14" s="11" t="s">
        <v>96</v>
      </c>
      <c r="E14" s="8">
        <v>199</v>
      </c>
      <c r="F14" s="10">
        <v>8</v>
      </c>
    </row>
    <row r="15" spans="1:6" x14ac:dyDescent="0.2">
      <c r="A15" s="1" t="s">
        <v>13</v>
      </c>
      <c r="B15" t="s">
        <v>141</v>
      </c>
      <c r="C15" t="s">
        <v>133</v>
      </c>
      <c r="D15" s="11" t="s">
        <v>96</v>
      </c>
      <c r="E15" s="8">
        <v>198</v>
      </c>
      <c r="F15" s="10">
        <v>8</v>
      </c>
    </row>
    <row r="16" spans="1:6" x14ac:dyDescent="0.2">
      <c r="A16" s="1" t="s">
        <v>13</v>
      </c>
      <c r="B16" t="s">
        <v>115</v>
      </c>
      <c r="C16" t="s">
        <v>9</v>
      </c>
      <c r="D16" s="11" t="s">
        <v>96</v>
      </c>
      <c r="E16" s="8">
        <v>197</v>
      </c>
      <c r="F16" s="10">
        <v>8</v>
      </c>
    </row>
    <row r="17" spans="1:6" x14ac:dyDescent="0.2">
      <c r="A17" s="1" t="s">
        <v>13</v>
      </c>
      <c r="B17" s="6" t="s">
        <v>27</v>
      </c>
      <c r="C17" t="s">
        <v>133</v>
      </c>
      <c r="D17" s="11" t="s">
        <v>96</v>
      </c>
      <c r="E17" s="8">
        <v>0</v>
      </c>
      <c r="F17">
        <v>0</v>
      </c>
    </row>
    <row r="18" spans="1:6" x14ac:dyDescent="0.2">
      <c r="A18" s="1" t="s">
        <v>13</v>
      </c>
      <c r="B18" t="s">
        <v>222</v>
      </c>
      <c r="C18" t="s">
        <v>135</v>
      </c>
      <c r="D18" s="11" t="s">
        <v>96</v>
      </c>
      <c r="E18" s="8">
        <v>0</v>
      </c>
      <c r="F18">
        <v>0</v>
      </c>
    </row>
    <row r="19" spans="1:6" x14ac:dyDescent="0.2">
      <c r="A19" s="1" t="s">
        <v>13</v>
      </c>
      <c r="B19" s="5" t="s">
        <v>171</v>
      </c>
      <c r="C19" s="23" t="s">
        <v>153</v>
      </c>
      <c r="D19" s="11" t="s">
        <v>0</v>
      </c>
      <c r="E19" s="8">
        <v>246</v>
      </c>
      <c r="F19" s="10">
        <v>12</v>
      </c>
    </row>
    <row r="20" spans="1:6" x14ac:dyDescent="0.2">
      <c r="A20" s="1" t="s">
        <v>13</v>
      </c>
      <c r="B20" t="s">
        <v>152</v>
      </c>
      <c r="C20" t="s">
        <v>135</v>
      </c>
      <c r="D20" s="11" t="s">
        <v>0</v>
      </c>
      <c r="E20" s="8">
        <v>228</v>
      </c>
      <c r="F20" s="10">
        <v>11</v>
      </c>
    </row>
    <row r="21" spans="1:6" x14ac:dyDescent="0.2">
      <c r="A21" s="1" t="s">
        <v>13</v>
      </c>
      <c r="B21" t="s">
        <v>177</v>
      </c>
      <c r="C21" t="s">
        <v>46</v>
      </c>
      <c r="D21" s="11" t="s">
        <v>0</v>
      </c>
      <c r="E21" s="8">
        <v>209</v>
      </c>
      <c r="F21" s="10">
        <v>10</v>
      </c>
    </row>
    <row r="22" spans="1:6" x14ac:dyDescent="0.2">
      <c r="A22" s="1" t="s">
        <v>13</v>
      </c>
      <c r="B22" s="6" t="s">
        <v>110</v>
      </c>
      <c r="C22" t="s">
        <v>7</v>
      </c>
      <c r="D22" s="11" t="s">
        <v>0</v>
      </c>
      <c r="E22" s="8">
        <v>197</v>
      </c>
      <c r="F22" s="10">
        <v>9</v>
      </c>
    </row>
    <row r="23" spans="1:6" x14ac:dyDescent="0.2">
      <c r="A23" s="1" t="s">
        <v>13</v>
      </c>
      <c r="B23" t="s">
        <v>236</v>
      </c>
      <c r="C23" t="s">
        <v>46</v>
      </c>
      <c r="D23" s="11" t="s">
        <v>0</v>
      </c>
      <c r="E23" s="8">
        <v>188</v>
      </c>
      <c r="F23" s="10">
        <v>8</v>
      </c>
    </row>
    <row r="24" spans="1:6" x14ac:dyDescent="0.2">
      <c r="A24" s="1" t="s">
        <v>13</v>
      </c>
      <c r="B24" s="5" t="s">
        <v>44</v>
      </c>
      <c r="C24" t="s">
        <v>133</v>
      </c>
      <c r="D24" s="11" t="s">
        <v>0</v>
      </c>
      <c r="E24" s="8">
        <v>184</v>
      </c>
      <c r="F24" s="10">
        <v>8</v>
      </c>
    </row>
    <row r="25" spans="1:6" x14ac:dyDescent="0.2">
      <c r="A25" s="1" t="s">
        <v>13</v>
      </c>
      <c r="B25" t="s">
        <v>183</v>
      </c>
      <c r="C25" t="s">
        <v>46</v>
      </c>
      <c r="D25" s="11" t="s">
        <v>0</v>
      </c>
      <c r="E25" s="8">
        <v>163</v>
      </c>
      <c r="F25" s="10">
        <v>8</v>
      </c>
    </row>
    <row r="26" spans="1:6" x14ac:dyDescent="0.2">
      <c r="A26" s="1" t="s">
        <v>13</v>
      </c>
      <c r="B26" s="5" t="s">
        <v>29</v>
      </c>
      <c r="C26" s="23" t="s">
        <v>13</v>
      </c>
      <c r="D26" s="8" t="s">
        <v>97</v>
      </c>
      <c r="E26" s="8">
        <v>247</v>
      </c>
      <c r="F26" s="10">
        <v>12</v>
      </c>
    </row>
    <row r="27" spans="1:6" x14ac:dyDescent="0.2">
      <c r="A27" s="1" t="s">
        <v>13</v>
      </c>
      <c r="B27" t="s">
        <v>174</v>
      </c>
      <c r="C27" t="s">
        <v>135</v>
      </c>
      <c r="D27" s="8" t="s">
        <v>97</v>
      </c>
      <c r="E27" s="8">
        <v>246</v>
      </c>
      <c r="F27" s="10">
        <v>11</v>
      </c>
    </row>
    <row r="28" spans="1:6" x14ac:dyDescent="0.2">
      <c r="A28" s="1" t="s">
        <v>13</v>
      </c>
      <c r="B28" s="6" t="s">
        <v>199</v>
      </c>
      <c r="C28" t="s">
        <v>135</v>
      </c>
      <c r="D28" s="8" t="s">
        <v>97</v>
      </c>
      <c r="E28" s="8">
        <v>232</v>
      </c>
      <c r="F28" s="10">
        <v>10</v>
      </c>
    </row>
    <row r="29" spans="1:6" x14ac:dyDescent="0.2">
      <c r="A29" s="1" t="s">
        <v>13</v>
      </c>
      <c r="B29" s="5" t="s">
        <v>142</v>
      </c>
      <c r="C29" t="s">
        <v>135</v>
      </c>
      <c r="D29" s="8" t="s">
        <v>97</v>
      </c>
      <c r="E29" s="8">
        <v>229</v>
      </c>
      <c r="F29" s="10">
        <v>9</v>
      </c>
    </row>
    <row r="30" spans="1:6" x14ac:dyDescent="0.2">
      <c r="A30" s="1" t="s">
        <v>13</v>
      </c>
      <c r="B30" t="s">
        <v>204</v>
      </c>
      <c r="C30" t="s">
        <v>7</v>
      </c>
      <c r="D30" s="8" t="s">
        <v>97</v>
      </c>
      <c r="E30" s="8">
        <v>226</v>
      </c>
      <c r="F30" s="10">
        <v>8</v>
      </c>
    </row>
    <row r="31" spans="1:6" ht="14.5" customHeight="1" x14ac:dyDescent="0.2">
      <c r="A31" s="1" t="s">
        <v>13</v>
      </c>
      <c r="B31" s="5" t="s">
        <v>172</v>
      </c>
      <c r="C31" t="s">
        <v>135</v>
      </c>
      <c r="D31" s="8" t="s">
        <v>97</v>
      </c>
      <c r="E31" s="8">
        <v>225</v>
      </c>
      <c r="F31" s="10">
        <v>8</v>
      </c>
    </row>
    <row r="32" spans="1:6" ht="14.5" customHeight="1" x14ac:dyDescent="0.2">
      <c r="A32" s="1" t="s">
        <v>13</v>
      </c>
      <c r="B32" t="s">
        <v>237</v>
      </c>
      <c r="C32" t="s">
        <v>153</v>
      </c>
      <c r="D32" s="8" t="s">
        <v>97</v>
      </c>
      <c r="E32" s="8">
        <v>225</v>
      </c>
      <c r="F32" s="10">
        <v>8</v>
      </c>
    </row>
    <row r="33" spans="1:6" ht="14.5" customHeight="1" x14ac:dyDescent="0.2">
      <c r="A33" s="1" t="s">
        <v>13</v>
      </c>
      <c r="B33" s="5" t="s">
        <v>33</v>
      </c>
      <c r="C33" t="s">
        <v>7</v>
      </c>
      <c r="D33" s="8" t="s">
        <v>97</v>
      </c>
      <c r="E33" s="8">
        <v>224</v>
      </c>
      <c r="F33" s="10">
        <v>8</v>
      </c>
    </row>
    <row r="34" spans="1:6" x14ac:dyDescent="0.2">
      <c r="A34" s="1" t="s">
        <v>13</v>
      </c>
      <c r="B34" t="s">
        <v>55</v>
      </c>
      <c r="C34" t="s">
        <v>7</v>
      </c>
      <c r="D34" s="8" t="s">
        <v>97</v>
      </c>
      <c r="E34" s="8">
        <v>218</v>
      </c>
      <c r="F34" s="10">
        <v>8</v>
      </c>
    </row>
    <row r="35" spans="1:6" x14ac:dyDescent="0.2">
      <c r="A35" s="1" t="s">
        <v>13</v>
      </c>
      <c r="B35" t="s">
        <v>40</v>
      </c>
      <c r="C35" t="s">
        <v>7</v>
      </c>
      <c r="D35" s="8" t="s">
        <v>97</v>
      </c>
      <c r="E35" s="8">
        <v>216</v>
      </c>
      <c r="F35" s="10">
        <v>8</v>
      </c>
    </row>
    <row r="36" spans="1:6" x14ac:dyDescent="0.2">
      <c r="A36" s="1" t="s">
        <v>13</v>
      </c>
      <c r="B36" t="s">
        <v>143</v>
      </c>
      <c r="C36" t="s">
        <v>32</v>
      </c>
      <c r="D36" s="8" t="s">
        <v>97</v>
      </c>
      <c r="E36" s="8">
        <v>215</v>
      </c>
      <c r="F36" s="10">
        <v>8</v>
      </c>
    </row>
    <row r="37" spans="1:6" x14ac:dyDescent="0.2">
      <c r="A37" s="1" t="s">
        <v>13</v>
      </c>
      <c r="B37" s="4" t="s">
        <v>30</v>
      </c>
      <c r="C37" s="23" t="s">
        <v>17</v>
      </c>
      <c r="D37" s="8" t="s">
        <v>97</v>
      </c>
      <c r="E37" s="8">
        <v>214</v>
      </c>
      <c r="F37" s="10">
        <v>8</v>
      </c>
    </row>
    <row r="38" spans="1:6" x14ac:dyDescent="0.2">
      <c r="A38" s="1" t="s">
        <v>13</v>
      </c>
      <c r="B38" s="5" t="s">
        <v>37</v>
      </c>
      <c r="C38" t="s">
        <v>7</v>
      </c>
      <c r="D38" s="8" t="s">
        <v>97</v>
      </c>
      <c r="E38" s="8">
        <v>212</v>
      </c>
      <c r="F38" s="10">
        <v>8</v>
      </c>
    </row>
    <row r="39" spans="1:6" x14ac:dyDescent="0.2">
      <c r="A39" s="1" t="s">
        <v>13</v>
      </c>
      <c r="B39" s="1" t="s">
        <v>20</v>
      </c>
      <c r="C39" t="s">
        <v>7</v>
      </c>
      <c r="D39" s="8" t="s">
        <v>97</v>
      </c>
      <c r="E39" s="8">
        <v>211</v>
      </c>
      <c r="F39" s="10">
        <v>8</v>
      </c>
    </row>
    <row r="40" spans="1:6" x14ac:dyDescent="0.2">
      <c r="A40" s="1" t="s">
        <v>13</v>
      </c>
      <c r="B40" t="s">
        <v>238</v>
      </c>
      <c r="C40" t="s">
        <v>11</v>
      </c>
      <c r="D40" s="8" t="s">
        <v>97</v>
      </c>
      <c r="E40" s="8">
        <v>203</v>
      </c>
      <c r="F40" s="10">
        <v>8</v>
      </c>
    </row>
    <row r="41" spans="1:6" x14ac:dyDescent="0.2">
      <c r="A41" s="1" t="s">
        <v>13</v>
      </c>
      <c r="B41" t="s">
        <v>239</v>
      </c>
      <c r="C41" t="s">
        <v>11</v>
      </c>
      <c r="D41" s="8" t="s">
        <v>97</v>
      </c>
      <c r="E41" s="8">
        <v>203</v>
      </c>
      <c r="F41" s="10">
        <v>8</v>
      </c>
    </row>
    <row r="42" spans="1:6" x14ac:dyDescent="0.2">
      <c r="A42" s="1" t="s">
        <v>13</v>
      </c>
      <c r="B42" s="5" t="s">
        <v>41</v>
      </c>
      <c r="C42" s="23" t="s">
        <v>3</v>
      </c>
      <c r="D42" s="8" t="s">
        <v>97</v>
      </c>
      <c r="E42" s="8">
        <v>202</v>
      </c>
      <c r="F42" s="10">
        <v>8</v>
      </c>
    </row>
    <row r="43" spans="1:6" x14ac:dyDescent="0.2">
      <c r="A43" s="1" t="s">
        <v>13</v>
      </c>
      <c r="B43" t="s">
        <v>53</v>
      </c>
      <c r="C43" t="s">
        <v>17</v>
      </c>
      <c r="D43" s="8" t="s">
        <v>97</v>
      </c>
      <c r="E43" s="8">
        <v>201</v>
      </c>
      <c r="F43" s="10">
        <v>8</v>
      </c>
    </row>
    <row r="44" spans="1:6" x14ac:dyDescent="0.2">
      <c r="A44" s="1" t="s">
        <v>13</v>
      </c>
      <c r="B44" s="5" t="s">
        <v>173</v>
      </c>
      <c r="C44" t="s">
        <v>13</v>
      </c>
      <c r="D44" s="8" t="s">
        <v>97</v>
      </c>
      <c r="E44" s="8">
        <v>190</v>
      </c>
      <c r="F44" s="10">
        <v>8</v>
      </c>
    </row>
    <row r="45" spans="1:6" x14ac:dyDescent="0.2">
      <c r="A45" s="1" t="s">
        <v>13</v>
      </c>
      <c r="B45" t="s">
        <v>240</v>
      </c>
      <c r="C45" t="s">
        <v>13</v>
      </c>
      <c r="D45" s="8" t="s">
        <v>97</v>
      </c>
      <c r="E45" s="8">
        <v>97</v>
      </c>
      <c r="F45" s="10">
        <v>8</v>
      </c>
    </row>
    <row r="46" spans="1:6" x14ac:dyDescent="0.2">
      <c r="A46" s="1" t="s">
        <v>13</v>
      </c>
      <c r="B46" s="5" t="s">
        <v>145</v>
      </c>
      <c r="C46" s="23" t="s">
        <v>3</v>
      </c>
      <c r="D46" s="8" t="s">
        <v>97</v>
      </c>
      <c r="E46" s="8">
        <v>0</v>
      </c>
      <c r="F46">
        <v>0</v>
      </c>
    </row>
    <row r="47" spans="1:6" x14ac:dyDescent="0.2">
      <c r="A47" s="1" t="s">
        <v>13</v>
      </c>
      <c r="B47" t="s">
        <v>241</v>
      </c>
      <c r="C47" t="s">
        <v>7</v>
      </c>
      <c r="D47" s="8" t="s">
        <v>97</v>
      </c>
      <c r="E47" s="8">
        <v>0</v>
      </c>
      <c r="F47">
        <v>0</v>
      </c>
    </row>
    <row r="48" spans="1:6" x14ac:dyDescent="0.2">
      <c r="A48" s="1" t="s">
        <v>13</v>
      </c>
      <c r="B48" t="s">
        <v>151</v>
      </c>
      <c r="C48" t="s">
        <v>135</v>
      </c>
      <c r="D48" s="8" t="s">
        <v>98</v>
      </c>
      <c r="E48" s="8">
        <v>236</v>
      </c>
      <c r="F48" s="10">
        <v>12</v>
      </c>
    </row>
    <row r="49" spans="1:6" x14ac:dyDescent="0.2">
      <c r="A49" s="1" t="s">
        <v>13</v>
      </c>
      <c r="B49" s="5" t="s">
        <v>38</v>
      </c>
      <c r="C49" s="23" t="s">
        <v>13</v>
      </c>
      <c r="D49" s="8" t="s">
        <v>98</v>
      </c>
      <c r="E49" s="8">
        <v>229</v>
      </c>
      <c r="F49" s="10">
        <v>11</v>
      </c>
    </row>
    <row r="50" spans="1:6" x14ac:dyDescent="0.2">
      <c r="A50" s="1" t="s">
        <v>13</v>
      </c>
      <c r="B50" t="s">
        <v>150</v>
      </c>
      <c r="C50" t="s">
        <v>7</v>
      </c>
      <c r="D50" s="8" t="s">
        <v>98</v>
      </c>
      <c r="E50" s="8">
        <v>224</v>
      </c>
      <c r="F50" s="10">
        <v>10</v>
      </c>
    </row>
    <row r="51" spans="1:6" x14ac:dyDescent="0.2">
      <c r="A51" s="1" t="s">
        <v>13</v>
      </c>
      <c r="B51" t="s">
        <v>242</v>
      </c>
      <c r="C51" t="s">
        <v>135</v>
      </c>
      <c r="D51" s="8" t="s">
        <v>98</v>
      </c>
      <c r="E51" s="8">
        <v>221</v>
      </c>
      <c r="F51" s="10">
        <v>9</v>
      </c>
    </row>
    <row r="52" spans="1:6" x14ac:dyDescent="0.2">
      <c r="A52" s="1" t="s">
        <v>13</v>
      </c>
      <c r="B52" s="6" t="s">
        <v>175</v>
      </c>
      <c r="C52" t="s">
        <v>13</v>
      </c>
      <c r="D52" s="8" t="s">
        <v>98</v>
      </c>
      <c r="E52" s="8">
        <v>215</v>
      </c>
      <c r="F52" s="10">
        <v>8</v>
      </c>
    </row>
    <row r="53" spans="1:6" x14ac:dyDescent="0.2">
      <c r="A53" s="1" t="s">
        <v>13</v>
      </c>
      <c r="B53" s="5" t="s">
        <v>223</v>
      </c>
      <c r="C53" t="s">
        <v>135</v>
      </c>
      <c r="D53" s="8" t="s">
        <v>98</v>
      </c>
      <c r="E53" s="8">
        <v>209</v>
      </c>
      <c r="F53" s="10">
        <v>8</v>
      </c>
    </row>
    <row r="54" spans="1:6" x14ac:dyDescent="0.2">
      <c r="A54" s="1" t="s">
        <v>13</v>
      </c>
      <c r="B54" t="s">
        <v>210</v>
      </c>
      <c r="C54" t="s">
        <v>135</v>
      </c>
      <c r="D54" s="8" t="s">
        <v>98</v>
      </c>
      <c r="E54" s="8">
        <v>204</v>
      </c>
      <c r="F54" s="10">
        <v>8</v>
      </c>
    </row>
    <row r="55" spans="1:6" x14ac:dyDescent="0.2">
      <c r="A55" s="1" t="s">
        <v>13</v>
      </c>
      <c r="B55" s="4" t="s">
        <v>116</v>
      </c>
      <c r="C55" s="23" t="s">
        <v>7</v>
      </c>
      <c r="D55" s="8" t="s">
        <v>98</v>
      </c>
      <c r="E55" s="8">
        <v>194</v>
      </c>
      <c r="F55" s="10">
        <v>8</v>
      </c>
    </row>
    <row r="56" spans="1:6" x14ac:dyDescent="0.2">
      <c r="A56" s="1" t="s">
        <v>13</v>
      </c>
      <c r="B56" s="5" t="s">
        <v>130</v>
      </c>
      <c r="C56" t="s">
        <v>6</v>
      </c>
      <c r="D56" s="8" t="s">
        <v>98</v>
      </c>
      <c r="E56" s="8">
        <v>165</v>
      </c>
      <c r="F56" s="10">
        <v>8</v>
      </c>
    </row>
    <row r="57" spans="1:6" x14ac:dyDescent="0.2">
      <c r="A57" s="1" t="s">
        <v>13</v>
      </c>
      <c r="B57" t="s">
        <v>147</v>
      </c>
      <c r="C57" t="s">
        <v>6</v>
      </c>
      <c r="D57" s="8" t="s">
        <v>98</v>
      </c>
      <c r="E57" s="8">
        <v>149</v>
      </c>
      <c r="F57" s="10">
        <v>8</v>
      </c>
    </row>
    <row r="58" spans="1:6" x14ac:dyDescent="0.2">
      <c r="A58" s="1" t="s">
        <v>13</v>
      </c>
      <c r="B58" t="s">
        <v>243</v>
      </c>
      <c r="C58" t="s">
        <v>7</v>
      </c>
      <c r="D58" s="8" t="s">
        <v>98</v>
      </c>
      <c r="E58" s="8">
        <v>0</v>
      </c>
      <c r="F58" s="10">
        <v>0</v>
      </c>
    </row>
    <row r="59" spans="1:6" x14ac:dyDescent="0.2">
      <c r="A59" s="1" t="s">
        <v>13</v>
      </c>
      <c r="B59" s="6" t="s">
        <v>43</v>
      </c>
      <c r="C59" t="s">
        <v>46</v>
      </c>
      <c r="D59" s="8" t="s">
        <v>98</v>
      </c>
      <c r="E59" s="8">
        <v>0</v>
      </c>
      <c r="F59" s="10">
        <v>0</v>
      </c>
    </row>
    <row r="60" spans="1:6" x14ac:dyDescent="0.2">
      <c r="A60" s="1" t="s">
        <v>13</v>
      </c>
      <c r="B60" t="s">
        <v>244</v>
      </c>
      <c r="C60" t="s">
        <v>46</v>
      </c>
      <c r="D60" s="8" t="s">
        <v>98</v>
      </c>
      <c r="E60" s="8">
        <v>0</v>
      </c>
      <c r="F60" s="10">
        <v>0</v>
      </c>
    </row>
    <row r="61" spans="1:6" x14ac:dyDescent="0.2">
      <c r="A61" s="1" t="s">
        <v>13</v>
      </c>
      <c r="B61" s="5" t="s">
        <v>42</v>
      </c>
      <c r="C61" t="s">
        <v>13</v>
      </c>
      <c r="D61" s="8" t="s">
        <v>98</v>
      </c>
      <c r="E61" s="8">
        <v>0</v>
      </c>
      <c r="F61">
        <v>0</v>
      </c>
    </row>
    <row r="62" spans="1:6" x14ac:dyDescent="0.2">
      <c r="A62" s="1" t="s">
        <v>13</v>
      </c>
      <c r="B62" s="6" t="s">
        <v>214</v>
      </c>
      <c r="C62" t="s">
        <v>3</v>
      </c>
      <c r="D62" s="8" t="s">
        <v>102</v>
      </c>
      <c r="E62" s="8">
        <v>235</v>
      </c>
      <c r="F62" s="10">
        <v>12</v>
      </c>
    </row>
    <row r="63" spans="1:6" x14ac:dyDescent="0.2">
      <c r="A63" s="1" t="s">
        <v>13</v>
      </c>
      <c r="B63" s="4" t="s">
        <v>201</v>
      </c>
      <c r="C63" t="s">
        <v>135</v>
      </c>
      <c r="D63" s="8" t="s">
        <v>102</v>
      </c>
      <c r="E63" s="8">
        <v>230</v>
      </c>
      <c r="F63" s="10">
        <v>11</v>
      </c>
    </row>
    <row r="64" spans="1:6" x14ac:dyDescent="0.2">
      <c r="A64" s="1" t="s">
        <v>13</v>
      </c>
      <c r="B64" s="4" t="s">
        <v>215</v>
      </c>
      <c r="C64" t="s">
        <v>135</v>
      </c>
      <c r="D64" s="8" t="s">
        <v>102</v>
      </c>
      <c r="E64" s="8">
        <v>213</v>
      </c>
      <c r="F64" s="10">
        <v>10</v>
      </c>
    </row>
    <row r="65" spans="1:6" x14ac:dyDescent="0.2">
      <c r="A65" s="1" t="s">
        <v>13</v>
      </c>
      <c r="B65" s="4" t="s">
        <v>216</v>
      </c>
      <c r="C65" t="s">
        <v>135</v>
      </c>
      <c r="D65" s="8" t="s">
        <v>102</v>
      </c>
      <c r="E65" s="8">
        <v>210.1</v>
      </c>
      <c r="F65" s="10">
        <v>9</v>
      </c>
    </row>
    <row r="66" spans="1:6" x14ac:dyDescent="0.2">
      <c r="A66" s="1" t="s">
        <v>13</v>
      </c>
      <c r="B66" s="5" t="s">
        <v>205</v>
      </c>
      <c r="C66" s="5" t="s">
        <v>5</v>
      </c>
      <c r="D66" s="8" t="s">
        <v>102</v>
      </c>
      <c r="E66" s="8">
        <v>210</v>
      </c>
      <c r="F66" s="10">
        <v>8</v>
      </c>
    </row>
    <row r="67" spans="1:6" x14ac:dyDescent="0.2">
      <c r="A67" s="1" t="s">
        <v>13</v>
      </c>
      <c r="B67" s="5" t="s">
        <v>179</v>
      </c>
      <c r="C67" s="5" t="s">
        <v>17</v>
      </c>
      <c r="D67" s="8" t="s">
        <v>102</v>
      </c>
      <c r="E67" s="8">
        <v>208</v>
      </c>
      <c r="F67" s="10">
        <v>8</v>
      </c>
    </row>
    <row r="68" spans="1:6" x14ac:dyDescent="0.2">
      <c r="A68" s="1" t="s">
        <v>13</v>
      </c>
      <c r="B68" s="5" t="s">
        <v>217</v>
      </c>
      <c r="C68" t="s">
        <v>135</v>
      </c>
      <c r="D68" s="8" t="s">
        <v>102</v>
      </c>
      <c r="E68" s="8">
        <v>205</v>
      </c>
      <c r="F68" s="10">
        <v>8</v>
      </c>
    </row>
    <row r="69" spans="1:6" x14ac:dyDescent="0.2">
      <c r="A69" s="1" t="s">
        <v>13</v>
      </c>
      <c r="B69" t="s">
        <v>245</v>
      </c>
      <c r="C69" t="s">
        <v>3</v>
      </c>
      <c r="D69" s="8" t="s">
        <v>102</v>
      </c>
      <c r="E69" s="8">
        <v>199</v>
      </c>
      <c r="F69" s="10">
        <v>8</v>
      </c>
    </row>
    <row r="70" spans="1:6" x14ac:dyDescent="0.2">
      <c r="A70" s="1" t="s">
        <v>13</v>
      </c>
      <c r="B70" t="s">
        <v>246</v>
      </c>
      <c r="C70" t="s">
        <v>202</v>
      </c>
      <c r="D70" s="8" t="s">
        <v>102</v>
      </c>
      <c r="E70" s="8">
        <v>195</v>
      </c>
      <c r="F70" s="10">
        <v>8</v>
      </c>
    </row>
    <row r="71" spans="1:6" x14ac:dyDescent="0.2">
      <c r="A71" s="1" t="s">
        <v>13</v>
      </c>
      <c r="B71" s="4" t="s">
        <v>180</v>
      </c>
      <c r="C71" t="s">
        <v>135</v>
      </c>
      <c r="D71" s="8" t="s">
        <v>102</v>
      </c>
      <c r="E71" s="8">
        <v>194</v>
      </c>
      <c r="F71" s="10">
        <v>8</v>
      </c>
    </row>
    <row r="72" spans="1:6" x14ac:dyDescent="0.2">
      <c r="A72" s="1" t="s">
        <v>13</v>
      </c>
      <c r="B72" s="5" t="s">
        <v>56</v>
      </c>
      <c r="C72" t="s">
        <v>7</v>
      </c>
      <c r="D72" s="8" t="s">
        <v>102</v>
      </c>
      <c r="E72" s="8">
        <v>190</v>
      </c>
      <c r="F72" s="10">
        <v>8</v>
      </c>
    </row>
    <row r="73" spans="1:6" x14ac:dyDescent="0.2">
      <c r="A73" s="1" t="s">
        <v>13</v>
      </c>
      <c r="B73" t="s">
        <v>247</v>
      </c>
      <c r="C73" t="s">
        <v>46</v>
      </c>
      <c r="D73" s="8" t="s">
        <v>102</v>
      </c>
      <c r="E73" s="8">
        <v>179</v>
      </c>
      <c r="F73" s="10">
        <v>8</v>
      </c>
    </row>
    <row r="74" spans="1:6" x14ac:dyDescent="0.2">
      <c r="A74" s="1" t="s">
        <v>13</v>
      </c>
      <c r="B74" s="5" t="s">
        <v>182</v>
      </c>
      <c r="C74" t="s">
        <v>72</v>
      </c>
      <c r="D74" s="8" t="s">
        <v>102</v>
      </c>
      <c r="E74" s="8">
        <v>168</v>
      </c>
      <c r="F74" s="10">
        <v>8</v>
      </c>
    </row>
    <row r="75" spans="1:6" x14ac:dyDescent="0.2">
      <c r="A75" s="1" t="s">
        <v>13</v>
      </c>
      <c r="B75" t="s">
        <v>248</v>
      </c>
      <c r="C75" t="s">
        <v>72</v>
      </c>
      <c r="D75" s="8" t="s">
        <v>102</v>
      </c>
      <c r="E75" s="8">
        <v>148</v>
      </c>
      <c r="F75" s="10">
        <v>8</v>
      </c>
    </row>
    <row r="76" spans="1:6" x14ac:dyDescent="0.2">
      <c r="A76" s="1" t="s">
        <v>13</v>
      </c>
      <c r="B76" t="s">
        <v>249</v>
      </c>
      <c r="C76" t="s">
        <v>72</v>
      </c>
      <c r="D76" s="8" t="s">
        <v>102</v>
      </c>
      <c r="E76" s="8">
        <v>0</v>
      </c>
      <c r="F76" s="10">
        <v>0</v>
      </c>
    </row>
    <row r="77" spans="1:6" x14ac:dyDescent="0.2">
      <c r="A77" s="1" t="s">
        <v>13</v>
      </c>
      <c r="B77" s="4" t="s">
        <v>51</v>
      </c>
      <c r="C77" s="5" t="s">
        <v>13</v>
      </c>
      <c r="D77" s="8" t="s">
        <v>251</v>
      </c>
      <c r="E77" s="8">
        <v>218</v>
      </c>
      <c r="F77" s="10">
        <v>12</v>
      </c>
    </row>
    <row r="78" spans="1:6" x14ac:dyDescent="0.2">
      <c r="A78" s="1" t="s">
        <v>13</v>
      </c>
      <c r="B78" s="5" t="s">
        <v>149</v>
      </c>
      <c r="C78" s="5" t="s">
        <v>13</v>
      </c>
      <c r="D78" s="8" t="s">
        <v>251</v>
      </c>
      <c r="E78" s="8">
        <v>197</v>
      </c>
      <c r="F78" s="10">
        <v>11</v>
      </c>
    </row>
    <row r="79" spans="1:6" x14ac:dyDescent="0.2">
      <c r="A79" s="1" t="s">
        <v>13</v>
      </c>
      <c r="B79" s="5" t="s">
        <v>184</v>
      </c>
      <c r="C79" s="5" t="s">
        <v>13</v>
      </c>
      <c r="D79" s="8" t="s">
        <v>251</v>
      </c>
      <c r="E79" s="8">
        <v>194</v>
      </c>
      <c r="F79" s="10">
        <v>10</v>
      </c>
    </row>
    <row r="80" spans="1:6" x14ac:dyDescent="0.2">
      <c r="A80" s="1" t="s">
        <v>13</v>
      </c>
      <c r="B80" t="s">
        <v>250</v>
      </c>
      <c r="C80" t="s">
        <v>13</v>
      </c>
      <c r="D80" s="8" t="s">
        <v>251</v>
      </c>
      <c r="E80" s="8">
        <v>119</v>
      </c>
      <c r="F80" s="10">
        <v>9</v>
      </c>
    </row>
    <row r="81" spans="1:6" x14ac:dyDescent="0.2">
      <c r="A81" s="1" t="s">
        <v>13</v>
      </c>
      <c r="B81" s="4" t="s">
        <v>45</v>
      </c>
      <c r="C81" s="23" t="s">
        <v>6</v>
      </c>
      <c r="D81" s="8" t="s">
        <v>99</v>
      </c>
      <c r="E81" s="13">
        <v>233.1</v>
      </c>
      <c r="F81" s="10">
        <v>12</v>
      </c>
    </row>
    <row r="82" spans="1:6" x14ac:dyDescent="0.2">
      <c r="A82" s="1" t="s">
        <v>13</v>
      </c>
      <c r="B82" s="4" t="s">
        <v>24</v>
      </c>
      <c r="C82" t="s">
        <v>153</v>
      </c>
      <c r="D82" s="8" t="s">
        <v>99</v>
      </c>
      <c r="E82" s="8">
        <v>233</v>
      </c>
      <c r="F82" s="10">
        <v>11</v>
      </c>
    </row>
    <row r="83" spans="1:6" x14ac:dyDescent="0.2">
      <c r="A83" s="1" t="s">
        <v>13</v>
      </c>
      <c r="B83" s="4" t="s">
        <v>48</v>
      </c>
      <c r="C83" s="23" t="s">
        <v>7</v>
      </c>
      <c r="D83" s="8" t="s">
        <v>99</v>
      </c>
      <c r="E83" s="8">
        <v>229</v>
      </c>
      <c r="F83" s="10">
        <v>10</v>
      </c>
    </row>
    <row r="84" spans="1:6" x14ac:dyDescent="0.2">
      <c r="A84" s="1" t="s">
        <v>13</v>
      </c>
      <c r="B84" s="4" t="s">
        <v>219</v>
      </c>
      <c r="C84" t="s">
        <v>135</v>
      </c>
      <c r="D84" s="8" t="s">
        <v>99</v>
      </c>
      <c r="E84" s="8">
        <v>221</v>
      </c>
      <c r="F84" s="10">
        <v>9</v>
      </c>
    </row>
    <row r="85" spans="1:6" x14ac:dyDescent="0.2">
      <c r="A85" s="1" t="s">
        <v>13</v>
      </c>
      <c r="B85" s="4" t="s">
        <v>47</v>
      </c>
      <c r="C85" s="23" t="s">
        <v>6</v>
      </c>
      <c r="D85" s="8" t="s">
        <v>99</v>
      </c>
      <c r="E85" s="8">
        <v>204</v>
      </c>
      <c r="F85" s="10">
        <v>8</v>
      </c>
    </row>
    <row r="86" spans="1:6" x14ac:dyDescent="0.2">
      <c r="A86" s="1" t="s">
        <v>13</v>
      </c>
      <c r="B86" s="5" t="s">
        <v>221</v>
      </c>
      <c r="C86" t="s">
        <v>135</v>
      </c>
      <c r="D86" s="8" t="s">
        <v>99</v>
      </c>
      <c r="E86" s="8">
        <v>204</v>
      </c>
      <c r="F86" s="10">
        <v>8</v>
      </c>
    </row>
    <row r="87" spans="1:6" x14ac:dyDescent="0.2">
      <c r="A87" s="1" t="s">
        <v>13</v>
      </c>
      <c r="B87" s="5" t="s">
        <v>49</v>
      </c>
      <c r="C87" t="s">
        <v>46</v>
      </c>
      <c r="D87" s="8" t="s">
        <v>99</v>
      </c>
      <c r="E87" s="8">
        <v>204</v>
      </c>
      <c r="F87" s="10">
        <v>8</v>
      </c>
    </row>
    <row r="88" spans="1:6" x14ac:dyDescent="0.2">
      <c r="A88" s="1" t="s">
        <v>13</v>
      </c>
      <c r="B88" t="s">
        <v>10</v>
      </c>
      <c r="C88" t="s">
        <v>11</v>
      </c>
      <c r="D88" s="8" t="s">
        <v>99</v>
      </c>
      <c r="E88" s="8">
        <v>198</v>
      </c>
      <c r="F88" s="10">
        <v>8</v>
      </c>
    </row>
    <row r="89" spans="1:6" x14ac:dyDescent="0.2">
      <c r="A89" s="1" t="s">
        <v>13</v>
      </c>
      <c r="B89" s="4" t="s">
        <v>220</v>
      </c>
      <c r="C89" t="s">
        <v>135</v>
      </c>
      <c r="D89" s="8" t="s">
        <v>99</v>
      </c>
      <c r="E89" s="8">
        <v>194</v>
      </c>
      <c r="F89" s="10">
        <v>8</v>
      </c>
    </row>
    <row r="90" spans="1:6" x14ac:dyDescent="0.2">
      <c r="A90" s="1" t="s">
        <v>13</v>
      </c>
      <c r="B90" s="5" t="s">
        <v>148</v>
      </c>
      <c r="C90" s="23" t="s">
        <v>7</v>
      </c>
      <c r="D90" s="8" t="s">
        <v>99</v>
      </c>
      <c r="E90" s="8">
        <v>190</v>
      </c>
      <c r="F90" s="10">
        <v>8</v>
      </c>
    </row>
    <row r="91" spans="1:6" x14ac:dyDescent="0.2">
      <c r="A91" s="1" t="s">
        <v>13</v>
      </c>
      <c r="B91" t="s">
        <v>14</v>
      </c>
      <c r="C91" t="s">
        <v>11</v>
      </c>
      <c r="D91" s="8" t="s">
        <v>99</v>
      </c>
      <c r="E91" s="8">
        <v>188</v>
      </c>
      <c r="F91" s="10">
        <v>8</v>
      </c>
    </row>
    <row r="92" spans="1:6" x14ac:dyDescent="0.2">
      <c r="A92" s="1" t="s">
        <v>13</v>
      </c>
      <c r="B92" t="s">
        <v>252</v>
      </c>
      <c r="C92" t="s">
        <v>13</v>
      </c>
      <c r="D92" s="8" t="s">
        <v>99</v>
      </c>
      <c r="E92" s="8">
        <v>181</v>
      </c>
      <c r="F92" s="10">
        <v>8</v>
      </c>
    </row>
    <row r="93" spans="1:6" x14ac:dyDescent="0.2">
      <c r="A93" s="1" t="s">
        <v>13</v>
      </c>
      <c r="B93" t="s">
        <v>139</v>
      </c>
      <c r="C93" t="s">
        <v>135</v>
      </c>
      <c r="D93" s="8" t="s">
        <v>99</v>
      </c>
      <c r="E93" s="8">
        <v>177</v>
      </c>
      <c r="F93" s="10">
        <v>8</v>
      </c>
    </row>
    <row r="94" spans="1:6" x14ac:dyDescent="0.2">
      <c r="A94" s="1" t="s">
        <v>13</v>
      </c>
      <c r="B94" t="s">
        <v>253</v>
      </c>
      <c r="C94" t="s">
        <v>13</v>
      </c>
      <c r="D94" s="8" t="s">
        <v>99</v>
      </c>
      <c r="E94" s="8">
        <v>159</v>
      </c>
      <c r="F94" s="10">
        <v>8</v>
      </c>
    </row>
    <row r="95" spans="1:6" x14ac:dyDescent="0.2">
      <c r="A95" s="1" t="s">
        <v>13</v>
      </c>
      <c r="B95" s="5" t="s">
        <v>62</v>
      </c>
      <c r="C95" s="23" t="s">
        <v>9</v>
      </c>
      <c r="D95" s="8" t="s">
        <v>103</v>
      </c>
      <c r="E95" s="8">
        <v>219</v>
      </c>
      <c r="F95" s="10">
        <v>12</v>
      </c>
    </row>
    <row r="96" spans="1:6" x14ac:dyDescent="0.2">
      <c r="A96" s="1" t="s">
        <v>13</v>
      </c>
      <c r="B96" t="s">
        <v>131</v>
      </c>
      <c r="C96" t="s">
        <v>11</v>
      </c>
      <c r="D96" s="8" t="s">
        <v>103</v>
      </c>
      <c r="E96" s="8">
        <v>217</v>
      </c>
      <c r="F96" s="10">
        <v>11</v>
      </c>
    </row>
    <row r="97" spans="1:6" x14ac:dyDescent="0.2">
      <c r="A97" s="1" t="s">
        <v>13</v>
      </c>
      <c r="B97" s="5" t="s">
        <v>73</v>
      </c>
      <c r="C97" s="5" t="s">
        <v>32</v>
      </c>
      <c r="D97" s="2" t="s">
        <v>254</v>
      </c>
      <c r="E97" s="8">
        <v>316</v>
      </c>
      <c r="F97" s="10">
        <v>12</v>
      </c>
    </row>
    <row r="98" spans="1:6" x14ac:dyDescent="0.2">
      <c r="A98" s="1" t="s">
        <v>13</v>
      </c>
      <c r="B98" t="s">
        <v>255</v>
      </c>
      <c r="C98" t="s">
        <v>9</v>
      </c>
      <c r="D98" s="9" t="s">
        <v>257</v>
      </c>
      <c r="E98" s="8">
        <v>411</v>
      </c>
      <c r="F98" s="10">
        <v>12</v>
      </c>
    </row>
    <row r="99" spans="1:6" x14ac:dyDescent="0.2">
      <c r="A99" s="1" t="s">
        <v>13</v>
      </c>
      <c r="B99" s="4" t="s">
        <v>63</v>
      </c>
      <c r="C99" s="5" t="s">
        <v>9</v>
      </c>
      <c r="D99" s="9" t="s">
        <v>257</v>
      </c>
      <c r="E99" s="8">
        <v>392</v>
      </c>
      <c r="F99" s="10">
        <v>11</v>
      </c>
    </row>
    <row r="100" spans="1:6" x14ac:dyDescent="0.2">
      <c r="A100" s="1" t="s">
        <v>13</v>
      </c>
      <c r="B100" s="5" t="s">
        <v>64</v>
      </c>
      <c r="C100" t="s">
        <v>9</v>
      </c>
      <c r="D100" s="9" t="s">
        <v>257</v>
      </c>
      <c r="E100" s="8">
        <v>368</v>
      </c>
      <c r="F100" s="10">
        <v>10</v>
      </c>
    </row>
    <row r="101" spans="1:6" x14ac:dyDescent="0.2">
      <c r="A101" s="1" t="s">
        <v>13</v>
      </c>
      <c r="B101" t="s">
        <v>187</v>
      </c>
      <c r="C101" t="s">
        <v>72</v>
      </c>
      <c r="D101" s="9" t="s">
        <v>257</v>
      </c>
      <c r="E101" s="8">
        <v>253</v>
      </c>
      <c r="F101" s="10">
        <v>9</v>
      </c>
    </row>
    <row r="102" spans="1:6" x14ac:dyDescent="0.2">
      <c r="A102" s="1" t="s">
        <v>13</v>
      </c>
      <c r="B102" s="5" t="s">
        <v>185</v>
      </c>
      <c r="C102" t="s">
        <v>256</v>
      </c>
      <c r="D102" s="9" t="s">
        <v>257</v>
      </c>
      <c r="E102" s="8">
        <v>130</v>
      </c>
      <c r="F102" s="10">
        <v>8</v>
      </c>
    </row>
    <row r="103" spans="1:6" x14ac:dyDescent="0.2">
      <c r="A103" s="1" t="s">
        <v>13</v>
      </c>
      <c r="B103" s="5" t="s">
        <v>113</v>
      </c>
      <c r="C103" s="23" t="s">
        <v>32</v>
      </c>
      <c r="D103" s="9" t="s">
        <v>105</v>
      </c>
      <c r="E103" s="8">
        <v>358</v>
      </c>
      <c r="F103" s="10">
        <v>12</v>
      </c>
    </row>
    <row r="104" spans="1:6" x14ac:dyDescent="0.2">
      <c r="A104" s="1" t="s">
        <v>13</v>
      </c>
      <c r="B104" s="6" t="s">
        <v>75</v>
      </c>
      <c r="C104" t="s">
        <v>32</v>
      </c>
      <c r="D104" s="9" t="s">
        <v>105</v>
      </c>
      <c r="E104" s="8">
        <v>270</v>
      </c>
      <c r="F104" s="10">
        <v>11</v>
      </c>
    </row>
    <row r="105" spans="1:6" x14ac:dyDescent="0.2">
      <c r="A105" s="1" t="s">
        <v>13</v>
      </c>
      <c r="B105" s="4" t="s">
        <v>156</v>
      </c>
      <c r="C105" s="23" t="s">
        <v>72</v>
      </c>
      <c r="D105" s="9" t="s">
        <v>105</v>
      </c>
      <c r="E105" s="8">
        <v>255</v>
      </c>
      <c r="F105" s="10">
        <v>10</v>
      </c>
    </row>
    <row r="106" spans="1:6" x14ac:dyDescent="0.2">
      <c r="A106" s="1" t="s">
        <v>13</v>
      </c>
      <c r="B106" s="5" t="s">
        <v>76</v>
      </c>
      <c r="C106" s="23" t="s">
        <v>72</v>
      </c>
      <c r="D106" s="9" t="s">
        <v>105</v>
      </c>
      <c r="E106" s="8">
        <v>224</v>
      </c>
      <c r="F106" s="10">
        <v>9</v>
      </c>
    </row>
    <row r="107" spans="1:6" x14ac:dyDescent="0.2">
      <c r="A107" s="1" t="s">
        <v>13</v>
      </c>
      <c r="B107" t="s">
        <v>258</v>
      </c>
      <c r="C107" t="s">
        <v>9</v>
      </c>
      <c r="D107" s="9" t="s">
        <v>105</v>
      </c>
      <c r="E107" s="8">
        <v>219</v>
      </c>
      <c r="F107" s="10">
        <v>8</v>
      </c>
    </row>
    <row r="108" spans="1:6" x14ac:dyDescent="0.2">
      <c r="A108" s="1" t="s">
        <v>13</v>
      </c>
      <c r="B108" s="5" t="s">
        <v>84</v>
      </c>
      <c r="C108" s="23" t="s">
        <v>72</v>
      </c>
      <c r="D108" s="9" t="s">
        <v>105</v>
      </c>
      <c r="E108" s="8">
        <v>208</v>
      </c>
      <c r="F108" s="10">
        <v>8</v>
      </c>
    </row>
    <row r="109" spans="1:6" x14ac:dyDescent="0.2">
      <c r="A109" s="1" t="s">
        <v>13</v>
      </c>
      <c r="B109" t="s">
        <v>259</v>
      </c>
      <c r="C109" t="s">
        <v>256</v>
      </c>
      <c r="D109" s="9" t="s">
        <v>105</v>
      </c>
      <c r="E109" s="8">
        <v>192</v>
      </c>
      <c r="F109" s="10">
        <v>8</v>
      </c>
    </row>
    <row r="110" spans="1:6" x14ac:dyDescent="0.2">
      <c r="A110" s="1" t="s">
        <v>13</v>
      </c>
      <c r="B110" t="s">
        <v>260</v>
      </c>
      <c r="C110" t="s">
        <v>32</v>
      </c>
      <c r="D110" s="9" t="s">
        <v>105</v>
      </c>
      <c r="E110" s="8">
        <v>177</v>
      </c>
      <c r="F110" s="10">
        <v>8</v>
      </c>
    </row>
    <row r="111" spans="1:6" x14ac:dyDescent="0.2">
      <c r="A111" s="1" t="s">
        <v>13</v>
      </c>
      <c r="B111" t="s">
        <v>261</v>
      </c>
      <c r="C111" t="s">
        <v>72</v>
      </c>
      <c r="D111" s="9" t="s">
        <v>105</v>
      </c>
      <c r="E111" s="8">
        <v>173</v>
      </c>
      <c r="F111" s="10">
        <v>8</v>
      </c>
    </row>
    <row r="112" spans="1:6" x14ac:dyDescent="0.2">
      <c r="A112" s="1" t="s">
        <v>13</v>
      </c>
      <c r="B112" t="s">
        <v>25</v>
      </c>
      <c r="C112" t="s">
        <v>133</v>
      </c>
      <c r="D112" s="9" t="s">
        <v>104</v>
      </c>
      <c r="E112" s="8">
        <v>450</v>
      </c>
      <c r="F112" s="10">
        <v>12</v>
      </c>
    </row>
    <row r="113" spans="1:6" x14ac:dyDescent="0.2">
      <c r="A113" s="1" t="s">
        <v>13</v>
      </c>
      <c r="B113" s="4" t="s">
        <v>68</v>
      </c>
      <c r="C113" s="23" t="s">
        <v>11</v>
      </c>
      <c r="D113" s="9" t="s">
        <v>104</v>
      </c>
      <c r="E113" s="8">
        <v>436</v>
      </c>
      <c r="F113" s="10">
        <v>11</v>
      </c>
    </row>
    <row r="114" spans="1:6" x14ac:dyDescent="0.2">
      <c r="A114" s="1" t="s">
        <v>13</v>
      </c>
      <c r="B114" s="4" t="s">
        <v>186</v>
      </c>
      <c r="C114" s="23" t="s">
        <v>32</v>
      </c>
      <c r="D114" s="9" t="s">
        <v>104</v>
      </c>
      <c r="E114" s="8">
        <v>366</v>
      </c>
      <c r="F114" s="10">
        <v>10</v>
      </c>
    </row>
    <row r="115" spans="1:6" x14ac:dyDescent="0.2">
      <c r="A115" s="1" t="s">
        <v>13</v>
      </c>
      <c r="B115" s="4" t="s">
        <v>112</v>
      </c>
      <c r="C115" t="s">
        <v>72</v>
      </c>
      <c r="D115" s="9" t="s">
        <v>104</v>
      </c>
      <c r="E115" s="8">
        <v>361</v>
      </c>
      <c r="F115" s="10">
        <v>9</v>
      </c>
    </row>
    <row r="116" spans="1:6" x14ac:dyDescent="0.2">
      <c r="A116" s="1" t="s">
        <v>13</v>
      </c>
      <c r="B116" s="4" t="s">
        <v>70</v>
      </c>
      <c r="C116" s="23" t="s">
        <v>3</v>
      </c>
      <c r="D116" s="9" t="s">
        <v>104</v>
      </c>
      <c r="E116" s="8">
        <v>355</v>
      </c>
      <c r="F116" s="10">
        <v>8</v>
      </c>
    </row>
    <row r="117" spans="1:6" x14ac:dyDescent="0.2">
      <c r="A117" s="1" t="s">
        <v>13</v>
      </c>
      <c r="B117" s="4" t="s">
        <v>69</v>
      </c>
      <c r="C117" t="s">
        <v>11</v>
      </c>
      <c r="D117" s="9" t="s">
        <v>104</v>
      </c>
      <c r="E117" s="8">
        <v>334</v>
      </c>
      <c r="F117" s="10">
        <v>8</v>
      </c>
    </row>
    <row r="118" spans="1:6" x14ac:dyDescent="0.2">
      <c r="A118" s="1" t="s">
        <v>13</v>
      </c>
      <c r="B118" s="5" t="s">
        <v>71</v>
      </c>
      <c r="C118" s="23" t="s">
        <v>72</v>
      </c>
      <c r="D118" s="9" t="s">
        <v>104</v>
      </c>
      <c r="E118" s="8">
        <v>297</v>
      </c>
      <c r="F118" s="10">
        <v>8</v>
      </c>
    </row>
    <row r="119" spans="1:6" x14ac:dyDescent="0.2">
      <c r="A119" s="1" t="s">
        <v>13</v>
      </c>
      <c r="B119" t="s">
        <v>262</v>
      </c>
      <c r="C119" t="s">
        <v>32</v>
      </c>
      <c r="D119" s="9" t="s">
        <v>104</v>
      </c>
      <c r="E119" s="8">
        <v>271</v>
      </c>
      <c r="F119" s="10">
        <v>8</v>
      </c>
    </row>
    <row r="120" spans="1:6" x14ac:dyDescent="0.2">
      <c r="A120" s="1" t="s">
        <v>13</v>
      </c>
      <c r="B120" s="5" t="s">
        <v>209</v>
      </c>
      <c r="C120" s="23" t="s">
        <v>72</v>
      </c>
      <c r="D120" s="9" t="s">
        <v>104</v>
      </c>
      <c r="E120" s="8">
        <v>262</v>
      </c>
      <c r="F120" s="10">
        <v>8</v>
      </c>
    </row>
    <row r="121" spans="1:6" x14ac:dyDescent="0.2">
      <c r="A121" s="1" t="s">
        <v>13</v>
      </c>
      <c r="B121" s="5" t="s">
        <v>188</v>
      </c>
      <c r="C121" t="s">
        <v>32</v>
      </c>
      <c r="D121" s="9" t="s">
        <v>104</v>
      </c>
      <c r="E121" s="8">
        <v>255</v>
      </c>
      <c r="F121" s="10">
        <v>8</v>
      </c>
    </row>
    <row r="122" spans="1:6" x14ac:dyDescent="0.2">
      <c r="A122" s="1" t="s">
        <v>13</v>
      </c>
      <c r="B122" t="s">
        <v>263</v>
      </c>
      <c r="C122" t="s">
        <v>32</v>
      </c>
      <c r="D122" s="9" t="s">
        <v>104</v>
      </c>
      <c r="E122" s="8">
        <v>225</v>
      </c>
      <c r="F122" s="10">
        <v>8</v>
      </c>
    </row>
    <row r="123" spans="1:6" x14ac:dyDescent="0.2">
      <c r="A123" s="1" t="s">
        <v>13</v>
      </c>
      <c r="B123" t="s">
        <v>264</v>
      </c>
      <c r="C123" t="s">
        <v>32</v>
      </c>
      <c r="D123" s="9" t="s">
        <v>104</v>
      </c>
      <c r="E123" s="8">
        <v>223</v>
      </c>
      <c r="F123" s="10">
        <v>8</v>
      </c>
    </row>
    <row r="124" spans="1:6" x14ac:dyDescent="0.2">
      <c r="A124" s="1" t="s">
        <v>13</v>
      </c>
      <c r="B124" t="s">
        <v>265</v>
      </c>
      <c r="C124" t="s">
        <v>32</v>
      </c>
      <c r="D124" s="9" t="s">
        <v>104</v>
      </c>
      <c r="E124" s="8">
        <v>193</v>
      </c>
      <c r="F124" s="10">
        <v>8</v>
      </c>
    </row>
    <row r="125" spans="1:6" x14ac:dyDescent="0.2">
      <c r="A125" s="1" t="s">
        <v>13</v>
      </c>
      <c r="B125" s="1" t="s">
        <v>78</v>
      </c>
      <c r="C125" s="23" t="s">
        <v>35</v>
      </c>
      <c r="D125" s="9" t="s">
        <v>158</v>
      </c>
      <c r="E125" s="8">
        <v>435</v>
      </c>
      <c r="F125" s="10">
        <v>12</v>
      </c>
    </row>
    <row r="126" spans="1:6" x14ac:dyDescent="0.2">
      <c r="A126" s="1" t="s">
        <v>13</v>
      </c>
      <c r="B126" s="1" t="s">
        <v>189</v>
      </c>
      <c r="C126" s="23" t="s">
        <v>7</v>
      </c>
      <c r="D126" s="9" t="s">
        <v>158</v>
      </c>
      <c r="E126" s="8">
        <v>422</v>
      </c>
      <c r="F126" s="10">
        <v>11</v>
      </c>
    </row>
    <row r="127" spans="1:6" x14ac:dyDescent="0.2">
      <c r="A127" s="1" t="s">
        <v>13</v>
      </c>
      <c r="B127" s="1" t="s">
        <v>83</v>
      </c>
      <c r="C127" t="s">
        <v>256</v>
      </c>
      <c r="D127" s="9" t="s">
        <v>158</v>
      </c>
      <c r="E127" s="8">
        <v>397</v>
      </c>
      <c r="F127" s="10">
        <v>10</v>
      </c>
    </row>
    <row r="128" spans="1:6" x14ac:dyDescent="0.2">
      <c r="A128" s="1" t="s">
        <v>13</v>
      </c>
      <c r="B128" t="s">
        <v>266</v>
      </c>
      <c r="C128" t="s">
        <v>35</v>
      </c>
      <c r="D128" s="9" t="s">
        <v>158</v>
      </c>
      <c r="E128" s="8">
        <v>393</v>
      </c>
      <c r="F128" s="10">
        <v>9</v>
      </c>
    </row>
    <row r="129" spans="1:6" x14ac:dyDescent="0.2">
      <c r="A129" s="1" t="s">
        <v>13</v>
      </c>
      <c r="B129" s="1" t="s">
        <v>190</v>
      </c>
      <c r="C129" t="s">
        <v>13</v>
      </c>
      <c r="D129" s="9" t="s">
        <v>158</v>
      </c>
      <c r="E129" s="8">
        <v>356</v>
      </c>
      <c r="F129" s="10">
        <v>8</v>
      </c>
    </row>
    <row r="130" spans="1:6" x14ac:dyDescent="0.2">
      <c r="A130" s="1" t="s">
        <v>13</v>
      </c>
      <c r="B130" s="1" t="s">
        <v>81</v>
      </c>
      <c r="C130" t="s">
        <v>72</v>
      </c>
      <c r="D130" s="9" t="s">
        <v>158</v>
      </c>
      <c r="E130" s="8">
        <v>342</v>
      </c>
      <c r="F130" s="10">
        <v>8</v>
      </c>
    </row>
    <row r="131" spans="1:6" x14ac:dyDescent="0.2">
      <c r="A131" s="1" t="s">
        <v>13</v>
      </c>
      <c r="B131" s="1" t="s">
        <v>192</v>
      </c>
      <c r="C131" t="s">
        <v>72</v>
      </c>
      <c r="D131" s="9" t="s">
        <v>158</v>
      </c>
      <c r="E131" s="8">
        <v>303</v>
      </c>
      <c r="F131" s="10">
        <v>8</v>
      </c>
    </row>
    <row r="132" spans="1:6" x14ac:dyDescent="0.2">
      <c r="A132" s="1" t="s">
        <v>13</v>
      </c>
      <c r="B132" t="s">
        <v>267</v>
      </c>
      <c r="C132" t="s">
        <v>3</v>
      </c>
      <c r="D132" s="9" t="s">
        <v>158</v>
      </c>
      <c r="E132" s="8">
        <v>291</v>
      </c>
      <c r="F132" s="10">
        <v>8</v>
      </c>
    </row>
    <row r="133" spans="1:6" x14ac:dyDescent="0.2">
      <c r="A133" s="1" t="s">
        <v>13</v>
      </c>
      <c r="B133" t="s">
        <v>268</v>
      </c>
      <c r="C133" t="s">
        <v>256</v>
      </c>
      <c r="D133" s="9" t="s">
        <v>158</v>
      </c>
      <c r="E133" s="8">
        <v>261</v>
      </c>
      <c r="F133" s="10">
        <v>8</v>
      </c>
    </row>
    <row r="134" spans="1:6" x14ac:dyDescent="0.2">
      <c r="A134" s="1" t="s">
        <v>13</v>
      </c>
      <c r="B134" s="1" t="s">
        <v>193</v>
      </c>
      <c r="C134" t="s">
        <v>72</v>
      </c>
      <c r="D134" s="9" t="s">
        <v>158</v>
      </c>
      <c r="E134" s="8">
        <v>148</v>
      </c>
      <c r="F134" s="10">
        <v>8</v>
      </c>
    </row>
    <row r="135" spans="1:6" x14ac:dyDescent="0.2">
      <c r="A135" s="1" t="s">
        <v>13</v>
      </c>
      <c r="B135" s="1" t="s">
        <v>79</v>
      </c>
      <c r="C135" t="s">
        <v>11</v>
      </c>
      <c r="D135" s="9" t="s">
        <v>158</v>
      </c>
      <c r="E135" s="8">
        <v>0</v>
      </c>
      <c r="F135">
        <v>0</v>
      </c>
    </row>
    <row r="136" spans="1:6" x14ac:dyDescent="0.2">
      <c r="A136" s="1" t="s">
        <v>13</v>
      </c>
      <c r="B136" s="4" t="s">
        <v>159</v>
      </c>
      <c r="C136" s="23" t="s">
        <v>13</v>
      </c>
      <c r="D136" s="9" t="s">
        <v>163</v>
      </c>
      <c r="E136" s="8">
        <v>374</v>
      </c>
      <c r="F136" s="10">
        <v>12</v>
      </c>
    </row>
    <row r="137" spans="1:6" x14ac:dyDescent="0.2">
      <c r="A137" s="1" t="s">
        <v>13</v>
      </c>
      <c r="B137" s="4" t="s">
        <v>80</v>
      </c>
      <c r="C137" s="23" t="s">
        <v>72</v>
      </c>
      <c r="D137" s="9" t="s">
        <v>163</v>
      </c>
      <c r="E137" s="8">
        <v>313</v>
      </c>
      <c r="F137" s="10">
        <v>11</v>
      </c>
    </row>
    <row r="138" spans="1:6" x14ac:dyDescent="0.2">
      <c r="A138" s="1" t="s">
        <v>13</v>
      </c>
      <c r="B138" s="4" t="s">
        <v>85</v>
      </c>
      <c r="C138" s="23" t="s">
        <v>72</v>
      </c>
      <c r="D138" s="9" t="s">
        <v>163</v>
      </c>
      <c r="E138" s="8">
        <v>310</v>
      </c>
      <c r="F138" s="10">
        <v>10</v>
      </c>
    </row>
    <row r="139" spans="1:6" x14ac:dyDescent="0.2">
      <c r="A139" s="1" t="s">
        <v>13</v>
      </c>
      <c r="B139" s="4" t="s">
        <v>161</v>
      </c>
      <c r="C139" s="23" t="s">
        <v>6</v>
      </c>
      <c r="D139" s="9" t="s">
        <v>163</v>
      </c>
      <c r="E139" s="8">
        <v>298</v>
      </c>
      <c r="F139" s="10">
        <v>9</v>
      </c>
    </row>
    <row r="140" spans="1:6" x14ac:dyDescent="0.2">
      <c r="A140" s="1" t="s">
        <v>13</v>
      </c>
      <c r="B140" s="5" t="s">
        <v>162</v>
      </c>
      <c r="C140" s="23" t="s">
        <v>72</v>
      </c>
      <c r="D140" s="9" t="s">
        <v>163</v>
      </c>
      <c r="E140" s="8">
        <v>290</v>
      </c>
      <c r="F140" s="10">
        <v>8</v>
      </c>
    </row>
    <row r="141" spans="1:6" x14ac:dyDescent="0.2">
      <c r="A141" s="1" t="s">
        <v>13</v>
      </c>
      <c r="B141" t="s">
        <v>111</v>
      </c>
      <c r="C141" t="s">
        <v>18</v>
      </c>
      <c r="D141" s="9" t="s">
        <v>163</v>
      </c>
      <c r="E141" s="8">
        <v>256</v>
      </c>
      <c r="F141" s="10">
        <v>8</v>
      </c>
    </row>
    <row r="142" spans="1:6" x14ac:dyDescent="0.2">
      <c r="A142" s="1" t="s">
        <v>13</v>
      </c>
      <c r="B142" t="s">
        <v>269</v>
      </c>
      <c r="C142" t="s">
        <v>13</v>
      </c>
      <c r="D142" s="9" t="s">
        <v>163</v>
      </c>
      <c r="E142" s="8">
        <v>244</v>
      </c>
      <c r="F142" s="10">
        <v>8</v>
      </c>
    </row>
    <row r="143" spans="1:6" x14ac:dyDescent="0.2">
      <c r="A143" s="1" t="s">
        <v>13</v>
      </c>
      <c r="B143" s="5" t="s">
        <v>128</v>
      </c>
      <c r="C143" s="23" t="s">
        <v>72</v>
      </c>
      <c r="D143" s="9" t="s">
        <v>163</v>
      </c>
      <c r="E143" s="8">
        <v>221</v>
      </c>
      <c r="F143" s="10">
        <v>8</v>
      </c>
    </row>
    <row r="144" spans="1:6" x14ac:dyDescent="0.2">
      <c r="A144" s="1" t="s">
        <v>13</v>
      </c>
      <c r="B144" t="s">
        <v>270</v>
      </c>
      <c r="C144" t="s">
        <v>13</v>
      </c>
      <c r="D144" s="9" t="s">
        <v>163</v>
      </c>
      <c r="E144" s="8">
        <v>193</v>
      </c>
      <c r="F144" s="10">
        <v>8</v>
      </c>
    </row>
    <row r="145" spans="1:6" x14ac:dyDescent="0.2">
      <c r="A145" s="1" t="s">
        <v>13</v>
      </c>
      <c r="B145" s="4" t="s">
        <v>234</v>
      </c>
      <c r="C145" s="23" t="s">
        <v>72</v>
      </c>
      <c r="D145" s="9" t="s">
        <v>163</v>
      </c>
      <c r="E145" s="8">
        <v>114</v>
      </c>
      <c r="F145" s="10">
        <v>8</v>
      </c>
    </row>
    <row r="146" spans="1:6" x14ac:dyDescent="0.2">
      <c r="A146" s="1" t="s">
        <v>13</v>
      </c>
      <c r="B146" s="5" t="s">
        <v>117</v>
      </c>
      <c r="C146" s="23" t="s">
        <v>35</v>
      </c>
      <c r="D146" s="9" t="s">
        <v>163</v>
      </c>
      <c r="E146" s="8">
        <v>0</v>
      </c>
      <c r="F146" s="10">
        <v>0</v>
      </c>
    </row>
    <row r="147" spans="1:6" x14ac:dyDescent="0.2">
      <c r="A147" s="1" t="s">
        <v>13</v>
      </c>
      <c r="B147" t="s">
        <v>118</v>
      </c>
      <c r="C147" t="s">
        <v>256</v>
      </c>
      <c r="D147" s="9" t="s">
        <v>101</v>
      </c>
      <c r="E147" s="8">
        <v>186</v>
      </c>
      <c r="F147" s="10">
        <v>12</v>
      </c>
    </row>
    <row r="148" spans="1:6" x14ac:dyDescent="0.2">
      <c r="A148" s="1" t="s">
        <v>13</v>
      </c>
      <c r="B148" t="s">
        <v>166</v>
      </c>
      <c r="C148" t="s">
        <v>6</v>
      </c>
      <c r="D148" s="9" t="s">
        <v>101</v>
      </c>
      <c r="E148" s="8">
        <v>178</v>
      </c>
      <c r="F148" s="10">
        <v>11</v>
      </c>
    </row>
    <row r="149" spans="1:6" x14ac:dyDescent="0.2">
      <c r="A149" s="1" t="s">
        <v>13</v>
      </c>
      <c r="B149" t="s">
        <v>196</v>
      </c>
      <c r="C149" t="s">
        <v>13</v>
      </c>
      <c r="D149" s="9" t="s">
        <v>101</v>
      </c>
      <c r="E149" s="8">
        <v>169</v>
      </c>
      <c r="F149" s="10">
        <v>10</v>
      </c>
    </row>
    <row r="150" spans="1:6" x14ac:dyDescent="0.2">
      <c r="A150" s="1" t="s">
        <v>13</v>
      </c>
      <c r="B150" t="s">
        <v>271</v>
      </c>
      <c r="C150" t="s">
        <v>9</v>
      </c>
      <c r="D150" s="9" t="s">
        <v>101</v>
      </c>
      <c r="E150" s="8">
        <v>127</v>
      </c>
      <c r="F150" s="10">
        <v>9</v>
      </c>
    </row>
    <row r="151" spans="1:6" x14ac:dyDescent="0.2">
      <c r="A151" s="1" t="s">
        <v>13</v>
      </c>
      <c r="B151" s="5" t="s">
        <v>88</v>
      </c>
      <c r="C151" s="23" t="s">
        <v>11</v>
      </c>
      <c r="D151" s="9" t="s">
        <v>165</v>
      </c>
      <c r="E151" s="8">
        <v>378</v>
      </c>
      <c r="F151" s="10">
        <v>12</v>
      </c>
    </row>
    <row r="152" spans="1:6" x14ac:dyDescent="0.2">
      <c r="A152" s="1" t="s">
        <v>13</v>
      </c>
      <c r="B152" t="s">
        <v>272</v>
      </c>
      <c r="C152" t="s">
        <v>46</v>
      </c>
      <c r="D152" s="9" t="s">
        <v>165</v>
      </c>
      <c r="E152" s="8">
        <v>370</v>
      </c>
      <c r="F152" s="10">
        <v>11</v>
      </c>
    </row>
    <row r="153" spans="1:6" x14ac:dyDescent="0.2">
      <c r="A153" s="1" t="s">
        <v>13</v>
      </c>
      <c r="B153" t="s">
        <v>164</v>
      </c>
      <c r="C153" t="s">
        <v>13</v>
      </c>
      <c r="D153" s="9" t="s">
        <v>165</v>
      </c>
      <c r="E153" s="8">
        <v>359</v>
      </c>
      <c r="F153" s="10">
        <v>10</v>
      </c>
    </row>
    <row r="154" spans="1:6" x14ac:dyDescent="0.2">
      <c r="A154" s="1" t="s">
        <v>13</v>
      </c>
      <c r="B154" s="4" t="s">
        <v>92</v>
      </c>
      <c r="C154" s="23" t="s">
        <v>32</v>
      </c>
      <c r="D154" s="9" t="s">
        <v>165</v>
      </c>
      <c r="E154" s="8">
        <v>322</v>
      </c>
      <c r="F154" s="10">
        <v>9</v>
      </c>
    </row>
    <row r="155" spans="1:6" x14ac:dyDescent="0.2">
      <c r="A155" s="1" t="s">
        <v>13</v>
      </c>
      <c r="B155" s="5" t="s">
        <v>77</v>
      </c>
      <c r="C155" s="23" t="s">
        <v>72</v>
      </c>
      <c r="D155" s="9" t="s">
        <v>165</v>
      </c>
      <c r="E155" s="8">
        <v>275</v>
      </c>
      <c r="F155" s="10">
        <v>8</v>
      </c>
    </row>
    <row r="156" spans="1:6" x14ac:dyDescent="0.2">
      <c r="A156" s="1" t="s">
        <v>13</v>
      </c>
      <c r="B156" s="1" t="s">
        <v>169</v>
      </c>
      <c r="C156" t="s">
        <v>13</v>
      </c>
      <c r="D156" s="9" t="s">
        <v>280</v>
      </c>
      <c r="E156" s="8">
        <v>242</v>
      </c>
      <c r="F156" s="10">
        <v>12</v>
      </c>
    </row>
    <row r="157" spans="1:6" x14ac:dyDescent="0.2">
      <c r="A157" s="1" t="s">
        <v>13</v>
      </c>
      <c r="B157" s="5" t="s">
        <v>31</v>
      </c>
      <c r="C157" t="s">
        <v>32</v>
      </c>
      <c r="D157" s="9" t="s">
        <v>280</v>
      </c>
      <c r="E157" s="8">
        <v>223</v>
      </c>
      <c r="F157" s="10">
        <v>11</v>
      </c>
    </row>
    <row r="158" spans="1:6" x14ac:dyDescent="0.2">
      <c r="A158" s="1" t="s">
        <v>13</v>
      </c>
      <c r="B158" t="s">
        <v>273</v>
      </c>
      <c r="C158" t="s">
        <v>135</v>
      </c>
      <c r="D158" s="9" t="s">
        <v>280</v>
      </c>
      <c r="E158" s="8">
        <v>215</v>
      </c>
      <c r="F158" s="10">
        <v>10</v>
      </c>
    </row>
    <row r="159" spans="1:6" x14ac:dyDescent="0.2">
      <c r="A159" s="1" t="s">
        <v>13</v>
      </c>
      <c r="B159" t="s">
        <v>52</v>
      </c>
      <c r="C159" t="s">
        <v>11</v>
      </c>
      <c r="D159" s="9" t="s">
        <v>280</v>
      </c>
      <c r="E159" s="8">
        <v>204</v>
      </c>
      <c r="F159" s="10">
        <v>9</v>
      </c>
    </row>
    <row r="160" spans="1:6" x14ac:dyDescent="0.2">
      <c r="A160" s="1" t="s">
        <v>13</v>
      </c>
      <c r="B160" t="s">
        <v>274</v>
      </c>
      <c r="C160" t="s">
        <v>256</v>
      </c>
      <c r="D160" s="9" t="s">
        <v>280</v>
      </c>
      <c r="E160" s="8">
        <v>190</v>
      </c>
      <c r="F160" s="10">
        <v>8</v>
      </c>
    </row>
    <row r="161" spans="1:6" x14ac:dyDescent="0.2">
      <c r="A161" s="1" t="s">
        <v>13</v>
      </c>
      <c r="B161" t="s">
        <v>154</v>
      </c>
      <c r="C161" t="s">
        <v>11</v>
      </c>
      <c r="D161" s="9" t="s">
        <v>280</v>
      </c>
      <c r="E161" s="8">
        <v>189</v>
      </c>
      <c r="F161" s="10">
        <v>8</v>
      </c>
    </row>
    <row r="162" spans="1:6" x14ac:dyDescent="0.2">
      <c r="A162" s="1" t="s">
        <v>13</v>
      </c>
      <c r="B162" t="s">
        <v>275</v>
      </c>
      <c r="C162" t="s">
        <v>32</v>
      </c>
      <c r="D162" s="9" t="s">
        <v>280</v>
      </c>
      <c r="E162" s="8">
        <v>186</v>
      </c>
      <c r="F162" s="10">
        <v>8</v>
      </c>
    </row>
    <row r="163" spans="1:6" x14ac:dyDescent="0.2">
      <c r="A163" s="1" t="s">
        <v>13</v>
      </c>
      <c r="B163" t="s">
        <v>276</v>
      </c>
      <c r="C163" t="s">
        <v>256</v>
      </c>
      <c r="D163" s="9" t="s">
        <v>280</v>
      </c>
      <c r="E163" s="8">
        <v>179</v>
      </c>
      <c r="F163" s="10">
        <v>8</v>
      </c>
    </row>
    <row r="164" spans="1:6" x14ac:dyDescent="0.2">
      <c r="A164" s="1" t="s">
        <v>13</v>
      </c>
      <c r="B164" t="s">
        <v>277</v>
      </c>
      <c r="C164" t="s">
        <v>13</v>
      </c>
      <c r="D164" s="9" t="s">
        <v>280</v>
      </c>
      <c r="E164" s="8">
        <v>169</v>
      </c>
      <c r="F164" s="10">
        <v>8</v>
      </c>
    </row>
    <row r="165" spans="1:6" x14ac:dyDescent="0.2">
      <c r="A165" s="1" t="s">
        <v>13</v>
      </c>
      <c r="B165" s="5" t="s">
        <v>34</v>
      </c>
      <c r="C165" t="s">
        <v>32</v>
      </c>
      <c r="D165" s="9" t="s">
        <v>280</v>
      </c>
      <c r="E165" s="8">
        <v>160</v>
      </c>
      <c r="F165" s="10">
        <v>8</v>
      </c>
    </row>
    <row r="166" spans="1:6" x14ac:dyDescent="0.2">
      <c r="A166" s="1" t="s">
        <v>13</v>
      </c>
      <c r="B166" t="s">
        <v>36</v>
      </c>
      <c r="C166" t="s">
        <v>11</v>
      </c>
      <c r="D166" s="9" t="s">
        <v>280</v>
      </c>
      <c r="E166" s="8">
        <v>154</v>
      </c>
      <c r="F166" s="10">
        <v>8</v>
      </c>
    </row>
    <row r="167" spans="1:6" x14ac:dyDescent="0.2">
      <c r="A167" s="1" t="s">
        <v>13</v>
      </c>
      <c r="B167" t="s">
        <v>278</v>
      </c>
      <c r="C167" t="s">
        <v>46</v>
      </c>
      <c r="D167" s="9" t="s">
        <v>280</v>
      </c>
      <c r="E167" s="8">
        <v>125</v>
      </c>
      <c r="F167" s="10">
        <v>8</v>
      </c>
    </row>
    <row r="168" spans="1:6" x14ac:dyDescent="0.2">
      <c r="A168" s="1" t="s">
        <v>13</v>
      </c>
      <c r="B168" t="s">
        <v>279</v>
      </c>
      <c r="C168" t="s">
        <v>46</v>
      </c>
      <c r="D168" s="9" t="s">
        <v>280</v>
      </c>
      <c r="E168" s="8">
        <v>118</v>
      </c>
      <c r="F168" s="10">
        <v>8</v>
      </c>
    </row>
    <row r="169" spans="1:6" x14ac:dyDescent="0.2">
      <c r="A169" s="1" t="s">
        <v>13</v>
      </c>
      <c r="B169" s="4" t="s">
        <v>86</v>
      </c>
      <c r="C169" t="s">
        <v>6</v>
      </c>
      <c r="D169" s="9" t="s">
        <v>106</v>
      </c>
      <c r="E169" s="8">
        <v>254</v>
      </c>
      <c r="F169" s="10">
        <v>12</v>
      </c>
    </row>
    <row r="170" spans="1:6" x14ac:dyDescent="0.2">
      <c r="A170" s="1" t="s">
        <v>13</v>
      </c>
      <c r="B170" s="4" t="s">
        <v>119</v>
      </c>
      <c r="C170" t="s">
        <v>61</v>
      </c>
      <c r="D170" s="9" t="s">
        <v>106</v>
      </c>
      <c r="E170" s="8">
        <v>245</v>
      </c>
      <c r="F170" s="10">
        <v>11</v>
      </c>
    </row>
    <row r="171" spans="1:6" x14ac:dyDescent="0.2">
      <c r="A171" s="1" t="s">
        <v>13</v>
      </c>
      <c r="B171" s="4" t="s">
        <v>121</v>
      </c>
      <c r="C171" s="23" t="s">
        <v>13</v>
      </c>
      <c r="D171" s="9" t="s">
        <v>106</v>
      </c>
      <c r="E171" s="8">
        <v>215</v>
      </c>
      <c r="F171" s="10">
        <v>10</v>
      </c>
    </row>
    <row r="172" spans="1:6" x14ac:dyDescent="0.2">
      <c r="A172" s="1" t="s">
        <v>13</v>
      </c>
      <c r="B172" s="4" t="s">
        <v>208</v>
      </c>
      <c r="C172" s="23" t="s">
        <v>13</v>
      </c>
      <c r="D172" s="9" t="s">
        <v>106</v>
      </c>
      <c r="E172" s="8">
        <v>144</v>
      </c>
      <c r="F172" s="10">
        <v>9</v>
      </c>
    </row>
    <row r="173" spans="1:6" x14ac:dyDescent="0.2">
      <c r="A173" s="1" t="s">
        <v>13</v>
      </c>
      <c r="B173" s="5" t="s">
        <v>120</v>
      </c>
      <c r="C173" t="s">
        <v>61</v>
      </c>
      <c r="D173" s="9" t="s">
        <v>106</v>
      </c>
      <c r="E173" s="8">
        <v>122</v>
      </c>
      <c r="F173" s="10">
        <v>8</v>
      </c>
    </row>
    <row r="174" spans="1:6" x14ac:dyDescent="0.2">
      <c r="A174" s="1" t="s">
        <v>13</v>
      </c>
      <c r="B174" s="5" t="s">
        <v>127</v>
      </c>
      <c r="C174" s="23" t="s">
        <v>72</v>
      </c>
      <c r="D174" s="9" t="s">
        <v>283</v>
      </c>
      <c r="E174" s="8">
        <v>219</v>
      </c>
      <c r="F174" s="10">
        <v>12</v>
      </c>
    </row>
    <row r="175" spans="1:6" x14ac:dyDescent="0.2">
      <c r="A175" s="1" t="s">
        <v>13</v>
      </c>
      <c r="B175" t="s">
        <v>281</v>
      </c>
      <c r="C175" t="s">
        <v>9</v>
      </c>
      <c r="D175" s="9" t="s">
        <v>283</v>
      </c>
      <c r="E175" s="8">
        <v>210</v>
      </c>
      <c r="F175" s="10">
        <v>11</v>
      </c>
    </row>
    <row r="176" spans="1:6" x14ac:dyDescent="0.2">
      <c r="A176" s="1" t="s">
        <v>13</v>
      </c>
      <c r="B176" s="5" t="s">
        <v>167</v>
      </c>
      <c r="C176" s="23" t="s">
        <v>13</v>
      </c>
      <c r="D176" s="9" t="s">
        <v>283</v>
      </c>
      <c r="E176" s="8">
        <v>193</v>
      </c>
      <c r="F176" s="10">
        <v>10</v>
      </c>
    </row>
    <row r="177" spans="1:6" x14ac:dyDescent="0.2">
      <c r="A177" s="1" t="s">
        <v>13</v>
      </c>
      <c r="B177" t="s">
        <v>282</v>
      </c>
      <c r="C177" t="s">
        <v>9</v>
      </c>
      <c r="D177" s="9" t="s">
        <v>283</v>
      </c>
      <c r="E177" s="8">
        <v>180</v>
      </c>
      <c r="F177" s="10">
        <v>9</v>
      </c>
    </row>
    <row r="178" spans="1:6" x14ac:dyDescent="0.2">
      <c r="A178" s="1" t="s">
        <v>13</v>
      </c>
      <c r="B178" s="5" t="s">
        <v>91</v>
      </c>
      <c r="C178" s="23" t="s">
        <v>9</v>
      </c>
      <c r="D178" s="9" t="s">
        <v>107</v>
      </c>
      <c r="E178" s="8">
        <v>247</v>
      </c>
      <c r="F178" s="10">
        <v>12</v>
      </c>
    </row>
    <row r="179" spans="1:6" x14ac:dyDescent="0.2">
      <c r="A179" s="1" t="s">
        <v>13</v>
      </c>
      <c r="B179" t="s">
        <v>284</v>
      </c>
      <c r="C179" t="s">
        <v>9</v>
      </c>
      <c r="D179" s="9" t="s">
        <v>107</v>
      </c>
      <c r="E179" s="8">
        <v>217</v>
      </c>
      <c r="F179" s="10">
        <v>11</v>
      </c>
    </row>
    <row r="180" spans="1:6" x14ac:dyDescent="0.2">
      <c r="A180" s="1" t="s">
        <v>13</v>
      </c>
      <c r="B180" s="4" t="s">
        <v>90</v>
      </c>
      <c r="C180" t="s">
        <v>256</v>
      </c>
      <c r="D180" s="9" t="s">
        <v>107</v>
      </c>
      <c r="E180" s="8">
        <v>198</v>
      </c>
      <c r="F180" s="10">
        <v>10</v>
      </c>
    </row>
    <row r="181" spans="1:6" x14ac:dyDescent="0.2">
      <c r="A181" s="1" t="s">
        <v>13</v>
      </c>
      <c r="B181" s="4" t="s">
        <v>93</v>
      </c>
      <c r="C181" s="23" t="s">
        <v>9</v>
      </c>
      <c r="D181" s="9" t="s">
        <v>107</v>
      </c>
      <c r="E181" s="8">
        <v>175</v>
      </c>
      <c r="F181" s="10">
        <v>9</v>
      </c>
    </row>
    <row r="182" spans="1:6" x14ac:dyDescent="0.2">
      <c r="A182" s="1" t="s">
        <v>13</v>
      </c>
      <c r="B182" s="5" t="s">
        <v>203</v>
      </c>
      <c r="C182" t="s">
        <v>256</v>
      </c>
      <c r="D182" s="9" t="s">
        <v>107</v>
      </c>
      <c r="E182" s="8">
        <v>146</v>
      </c>
      <c r="F182" s="10">
        <v>8</v>
      </c>
    </row>
    <row r="183" spans="1:6" x14ac:dyDescent="0.2">
      <c r="A183" s="1" t="s">
        <v>13</v>
      </c>
      <c r="B183" t="s">
        <v>285</v>
      </c>
      <c r="C183" t="s">
        <v>256</v>
      </c>
      <c r="D183" s="9" t="s">
        <v>107</v>
      </c>
      <c r="E183" s="8">
        <v>144</v>
      </c>
      <c r="F183" s="10">
        <v>8</v>
      </c>
    </row>
    <row r="184" spans="1:6" x14ac:dyDescent="0.2">
      <c r="A184" s="1" t="s">
        <v>13</v>
      </c>
      <c r="B184" t="s">
        <v>286</v>
      </c>
      <c r="C184" t="s">
        <v>256</v>
      </c>
      <c r="D184" s="9" t="s">
        <v>107</v>
      </c>
      <c r="E184" s="8">
        <v>95</v>
      </c>
      <c r="F184" s="10">
        <v>8</v>
      </c>
    </row>
    <row r="185" spans="1:6" x14ac:dyDescent="0.2">
      <c r="A185" s="1" t="s">
        <v>13</v>
      </c>
      <c r="B185" t="s">
        <v>287</v>
      </c>
      <c r="C185" t="s">
        <v>9</v>
      </c>
      <c r="D185" s="9" t="s">
        <v>289</v>
      </c>
      <c r="E185" s="8">
        <v>198</v>
      </c>
      <c r="F185" s="10">
        <v>12</v>
      </c>
    </row>
    <row r="186" spans="1:6" x14ac:dyDescent="0.2">
      <c r="A186" s="1" t="s">
        <v>13</v>
      </c>
      <c r="B186" t="s">
        <v>288</v>
      </c>
      <c r="C186" t="s">
        <v>256</v>
      </c>
      <c r="D186" s="9" t="s">
        <v>289</v>
      </c>
      <c r="E186" s="8">
        <v>192</v>
      </c>
      <c r="F186" s="10">
        <v>11</v>
      </c>
    </row>
    <row r="187" spans="1:6" x14ac:dyDescent="0.2">
      <c r="A187" s="23" t="s">
        <v>7</v>
      </c>
      <c r="B187" s="4" t="s">
        <v>19</v>
      </c>
      <c r="C187" t="s">
        <v>11</v>
      </c>
      <c r="D187" s="9" t="s">
        <v>96</v>
      </c>
      <c r="E187" s="8">
        <v>241</v>
      </c>
      <c r="F187" s="10">
        <v>12</v>
      </c>
    </row>
    <row r="188" spans="1:6" x14ac:dyDescent="0.2">
      <c r="A188" s="23" t="s">
        <v>7</v>
      </c>
      <c r="B188" s="4" t="s">
        <v>23</v>
      </c>
      <c r="C188" s="23" t="s">
        <v>5</v>
      </c>
      <c r="D188" s="9" t="s">
        <v>96</v>
      </c>
      <c r="E188" s="11">
        <v>239.1</v>
      </c>
      <c r="F188" s="10">
        <v>11</v>
      </c>
    </row>
    <row r="189" spans="1:6" x14ac:dyDescent="0.2">
      <c r="A189" s="23" t="s">
        <v>7</v>
      </c>
      <c r="B189" s="4" t="s">
        <v>134</v>
      </c>
      <c r="C189" s="23" t="s">
        <v>135</v>
      </c>
      <c r="D189" s="9" t="s">
        <v>96</v>
      </c>
      <c r="E189" s="11">
        <v>239</v>
      </c>
      <c r="F189" s="10">
        <v>10</v>
      </c>
    </row>
    <row r="190" spans="1:6" x14ac:dyDescent="0.2">
      <c r="A190" s="23" t="s">
        <v>7</v>
      </c>
      <c r="B190" s="1" t="s">
        <v>136</v>
      </c>
      <c r="C190" s="23" t="s">
        <v>7</v>
      </c>
      <c r="D190" s="9" t="s">
        <v>96</v>
      </c>
      <c r="E190" s="8">
        <v>231</v>
      </c>
      <c r="F190" s="10">
        <v>9</v>
      </c>
    </row>
    <row r="191" spans="1:6" x14ac:dyDescent="0.2">
      <c r="A191" s="23" t="s">
        <v>7</v>
      </c>
      <c r="B191" s="4" t="s">
        <v>26</v>
      </c>
      <c r="C191" s="23" t="s">
        <v>7</v>
      </c>
      <c r="D191" s="9" t="s">
        <v>96</v>
      </c>
      <c r="E191" s="8">
        <v>230</v>
      </c>
      <c r="F191" s="10">
        <v>8</v>
      </c>
    </row>
    <row r="192" spans="1:6" x14ac:dyDescent="0.2">
      <c r="A192" s="23" t="s">
        <v>7</v>
      </c>
      <c r="B192" s="4" t="s">
        <v>21</v>
      </c>
      <c r="C192" t="s">
        <v>13</v>
      </c>
      <c r="D192" s="9" t="s">
        <v>96</v>
      </c>
      <c r="E192" s="8">
        <v>229</v>
      </c>
      <c r="F192" s="10">
        <v>8</v>
      </c>
    </row>
    <row r="193" spans="1:6" x14ac:dyDescent="0.2">
      <c r="A193" s="23" t="s">
        <v>7</v>
      </c>
      <c r="B193" s="5" t="s">
        <v>137</v>
      </c>
      <c r="C193" s="23" t="s">
        <v>13</v>
      </c>
      <c r="D193" s="9" t="s">
        <v>96</v>
      </c>
      <c r="E193" s="8">
        <v>226</v>
      </c>
      <c r="F193" s="10">
        <v>8</v>
      </c>
    </row>
    <row r="194" spans="1:6" x14ac:dyDescent="0.2">
      <c r="A194" s="23" t="s">
        <v>7</v>
      </c>
      <c r="B194" t="s">
        <v>222</v>
      </c>
      <c r="C194" t="s">
        <v>135</v>
      </c>
      <c r="D194" s="9" t="s">
        <v>96</v>
      </c>
      <c r="E194" s="8">
        <v>223</v>
      </c>
      <c r="F194" s="10">
        <v>8</v>
      </c>
    </row>
    <row r="195" spans="1:6" x14ac:dyDescent="0.2">
      <c r="A195" s="23" t="s">
        <v>7</v>
      </c>
      <c r="B195" t="s">
        <v>291</v>
      </c>
      <c r="C195" t="s">
        <v>46</v>
      </c>
      <c r="D195" s="9" t="s">
        <v>96</v>
      </c>
      <c r="E195" s="8">
        <v>220</v>
      </c>
      <c r="F195" s="10">
        <v>8</v>
      </c>
    </row>
    <row r="196" spans="1:6" x14ac:dyDescent="0.2">
      <c r="A196" s="23" t="s">
        <v>7</v>
      </c>
      <c r="B196" t="s">
        <v>146</v>
      </c>
      <c r="C196" t="s">
        <v>135</v>
      </c>
      <c r="D196" s="9" t="s">
        <v>96</v>
      </c>
      <c r="E196" s="8">
        <v>220</v>
      </c>
      <c r="F196" s="10">
        <v>8</v>
      </c>
    </row>
    <row r="197" spans="1:6" x14ac:dyDescent="0.2">
      <c r="A197" s="23" t="s">
        <v>7</v>
      </c>
      <c r="B197" t="s">
        <v>141</v>
      </c>
      <c r="C197" t="s">
        <v>133</v>
      </c>
      <c r="D197" s="9" t="s">
        <v>96</v>
      </c>
      <c r="E197" s="8">
        <v>218</v>
      </c>
      <c r="F197" s="10">
        <v>8</v>
      </c>
    </row>
    <row r="198" spans="1:6" x14ac:dyDescent="0.2">
      <c r="A198" s="23" t="s">
        <v>7</v>
      </c>
      <c r="B198" t="s">
        <v>235</v>
      </c>
      <c r="C198" t="s">
        <v>13</v>
      </c>
      <c r="D198" s="9" t="s">
        <v>96</v>
      </c>
      <c r="E198" s="8">
        <v>212</v>
      </c>
      <c r="F198" s="10">
        <v>8</v>
      </c>
    </row>
    <row r="199" spans="1:6" x14ac:dyDescent="0.2">
      <c r="A199" s="23" t="s">
        <v>7</v>
      </c>
      <c r="B199" s="1" t="s">
        <v>20</v>
      </c>
      <c r="C199" t="s">
        <v>7</v>
      </c>
      <c r="D199" s="9" t="s">
        <v>96</v>
      </c>
      <c r="E199" s="8">
        <v>205</v>
      </c>
      <c r="F199" s="10">
        <v>8</v>
      </c>
    </row>
    <row r="200" spans="1:6" x14ac:dyDescent="0.2">
      <c r="A200" s="23" t="s">
        <v>7</v>
      </c>
      <c r="B200" s="6" t="s">
        <v>27</v>
      </c>
      <c r="C200" t="s">
        <v>133</v>
      </c>
      <c r="D200" s="9" t="s">
        <v>96</v>
      </c>
      <c r="E200" s="8">
        <v>200</v>
      </c>
      <c r="F200" s="10">
        <v>8</v>
      </c>
    </row>
    <row r="201" spans="1:6" x14ac:dyDescent="0.2">
      <c r="A201" s="23" t="s">
        <v>7</v>
      </c>
      <c r="B201" t="s">
        <v>4</v>
      </c>
      <c r="C201" t="s">
        <v>5</v>
      </c>
      <c r="D201" s="9" t="s">
        <v>96</v>
      </c>
      <c r="E201" s="8">
        <v>186</v>
      </c>
      <c r="F201" s="10">
        <v>8</v>
      </c>
    </row>
    <row r="202" spans="1:6" x14ac:dyDescent="0.2">
      <c r="A202" s="23" t="s">
        <v>7</v>
      </c>
      <c r="B202" s="5" t="s">
        <v>138</v>
      </c>
      <c r="C202" s="23" t="s">
        <v>6</v>
      </c>
      <c r="D202" s="9" t="s">
        <v>96</v>
      </c>
      <c r="E202" s="8">
        <v>186</v>
      </c>
      <c r="F202" s="10">
        <v>8</v>
      </c>
    </row>
    <row r="203" spans="1:6" x14ac:dyDescent="0.2">
      <c r="A203" s="23" t="s">
        <v>7</v>
      </c>
      <c r="B203" t="s">
        <v>292</v>
      </c>
      <c r="C203" t="s">
        <v>46</v>
      </c>
      <c r="D203" s="9" t="s">
        <v>96</v>
      </c>
      <c r="E203" s="8">
        <v>69</v>
      </c>
      <c r="F203" s="10">
        <v>8</v>
      </c>
    </row>
    <row r="204" spans="1:6" x14ac:dyDescent="0.2">
      <c r="A204" s="23" t="s">
        <v>7</v>
      </c>
      <c r="B204" s="5" t="s">
        <v>171</v>
      </c>
      <c r="C204" s="23" t="s">
        <v>153</v>
      </c>
      <c r="D204" s="9" t="s">
        <v>0</v>
      </c>
      <c r="E204" s="8">
        <v>227</v>
      </c>
      <c r="F204" s="10">
        <v>12</v>
      </c>
    </row>
    <row r="205" spans="1:6" x14ac:dyDescent="0.2">
      <c r="A205" s="23" t="s">
        <v>7</v>
      </c>
      <c r="B205" s="6" t="s">
        <v>54</v>
      </c>
      <c r="C205" t="s">
        <v>7</v>
      </c>
      <c r="D205" s="9" t="s">
        <v>0</v>
      </c>
      <c r="E205" s="8">
        <v>221</v>
      </c>
      <c r="F205" s="10">
        <v>11</v>
      </c>
    </row>
    <row r="206" spans="1:6" x14ac:dyDescent="0.2">
      <c r="A206" s="23" t="s">
        <v>7</v>
      </c>
      <c r="B206" t="s">
        <v>212</v>
      </c>
      <c r="C206" t="s">
        <v>135</v>
      </c>
      <c r="D206" s="9" t="s">
        <v>0</v>
      </c>
      <c r="E206" s="8">
        <v>203</v>
      </c>
      <c r="F206" s="10">
        <v>10</v>
      </c>
    </row>
    <row r="207" spans="1:6" x14ac:dyDescent="0.2">
      <c r="A207" s="23" t="s">
        <v>7</v>
      </c>
      <c r="B207" t="s">
        <v>215</v>
      </c>
      <c r="C207" t="s">
        <v>135</v>
      </c>
      <c r="D207" s="9" t="s">
        <v>0</v>
      </c>
      <c r="E207" s="8">
        <v>202</v>
      </c>
      <c r="F207" s="10">
        <v>9</v>
      </c>
    </row>
    <row r="208" spans="1:6" x14ac:dyDescent="0.2">
      <c r="A208" s="23" t="s">
        <v>7</v>
      </c>
      <c r="B208" t="s">
        <v>152</v>
      </c>
      <c r="C208" t="s">
        <v>135</v>
      </c>
      <c r="D208" s="9" t="s">
        <v>0</v>
      </c>
      <c r="E208" s="8">
        <v>198</v>
      </c>
      <c r="F208" s="10">
        <v>8</v>
      </c>
    </row>
    <row r="209" spans="1:6" x14ac:dyDescent="0.2">
      <c r="A209" s="23" t="s">
        <v>7</v>
      </c>
      <c r="B209" s="5" t="s">
        <v>44</v>
      </c>
      <c r="C209" t="s">
        <v>133</v>
      </c>
      <c r="D209" s="9" t="s">
        <v>0</v>
      </c>
      <c r="E209" s="8">
        <v>191</v>
      </c>
      <c r="F209" s="10">
        <v>8</v>
      </c>
    </row>
    <row r="210" spans="1:6" x14ac:dyDescent="0.2">
      <c r="A210" s="23" t="s">
        <v>7</v>
      </c>
      <c r="B210" t="s">
        <v>177</v>
      </c>
      <c r="C210" t="s">
        <v>46</v>
      </c>
      <c r="D210" s="9" t="s">
        <v>0</v>
      </c>
      <c r="E210" s="8">
        <v>180</v>
      </c>
      <c r="F210" s="10">
        <v>8</v>
      </c>
    </row>
    <row r="211" spans="1:6" x14ac:dyDescent="0.2">
      <c r="A211" s="23" t="s">
        <v>7</v>
      </c>
      <c r="B211" t="s">
        <v>16</v>
      </c>
      <c r="C211" t="s">
        <v>5</v>
      </c>
      <c r="D211" s="9" t="s">
        <v>0</v>
      </c>
      <c r="E211" s="8">
        <v>168</v>
      </c>
      <c r="F211" s="10">
        <v>8</v>
      </c>
    </row>
    <row r="212" spans="1:6" x14ac:dyDescent="0.2">
      <c r="A212" s="23" t="s">
        <v>7</v>
      </c>
      <c r="B212" s="5" t="s">
        <v>12</v>
      </c>
      <c r="C212" t="s">
        <v>256</v>
      </c>
      <c r="D212" s="9" t="s">
        <v>0</v>
      </c>
      <c r="E212" s="8">
        <v>167</v>
      </c>
      <c r="F212" s="10">
        <v>8</v>
      </c>
    </row>
    <row r="213" spans="1:6" x14ac:dyDescent="0.2">
      <c r="A213" s="23" t="s">
        <v>7</v>
      </c>
      <c r="B213" s="6" t="s">
        <v>110</v>
      </c>
      <c r="C213" t="s">
        <v>7</v>
      </c>
      <c r="D213" s="9" t="s">
        <v>0</v>
      </c>
      <c r="E213" s="8">
        <v>156</v>
      </c>
      <c r="F213" s="10">
        <v>8</v>
      </c>
    </row>
    <row r="214" spans="1:6" x14ac:dyDescent="0.2">
      <c r="A214" s="23" t="s">
        <v>7</v>
      </c>
      <c r="B214" t="s">
        <v>60</v>
      </c>
      <c r="C214" t="s">
        <v>7</v>
      </c>
      <c r="D214" s="9" t="s">
        <v>0</v>
      </c>
      <c r="E214" s="8">
        <v>145</v>
      </c>
      <c r="F214" s="10">
        <v>8</v>
      </c>
    </row>
    <row r="215" spans="1:6" x14ac:dyDescent="0.2">
      <c r="A215" s="23" t="s">
        <v>7</v>
      </c>
      <c r="B215" t="s">
        <v>174</v>
      </c>
      <c r="C215" t="s">
        <v>135</v>
      </c>
      <c r="D215" s="9" t="s">
        <v>97</v>
      </c>
      <c r="E215" s="11">
        <v>222.1</v>
      </c>
      <c r="F215" s="10">
        <v>12</v>
      </c>
    </row>
    <row r="216" spans="1:6" x14ac:dyDescent="0.2">
      <c r="A216" s="23" t="s">
        <v>7</v>
      </c>
      <c r="B216" t="s">
        <v>293</v>
      </c>
      <c r="C216" t="s">
        <v>135</v>
      </c>
      <c r="D216" s="9" t="s">
        <v>97</v>
      </c>
      <c r="E216" s="11">
        <v>221</v>
      </c>
      <c r="F216" s="10">
        <v>11</v>
      </c>
    </row>
    <row r="217" spans="1:6" x14ac:dyDescent="0.2">
      <c r="A217" s="23" t="s">
        <v>7</v>
      </c>
      <c r="B217" s="6" t="s">
        <v>199</v>
      </c>
      <c r="C217" t="s">
        <v>135</v>
      </c>
      <c r="D217" s="9" t="s">
        <v>97</v>
      </c>
      <c r="E217" s="8">
        <v>219</v>
      </c>
      <c r="F217" s="10">
        <v>10</v>
      </c>
    </row>
    <row r="218" spans="1:6" x14ac:dyDescent="0.2">
      <c r="A218" s="23" t="s">
        <v>7</v>
      </c>
      <c r="B218" s="5" t="s">
        <v>37</v>
      </c>
      <c r="C218" t="s">
        <v>7</v>
      </c>
      <c r="D218" s="9" t="s">
        <v>97</v>
      </c>
      <c r="E218" s="8">
        <v>215</v>
      </c>
      <c r="F218" s="10">
        <v>9</v>
      </c>
    </row>
    <row r="219" spans="1:6" x14ac:dyDescent="0.2">
      <c r="A219" s="23" t="s">
        <v>7</v>
      </c>
      <c r="B219" s="4" t="s">
        <v>145</v>
      </c>
      <c r="C219" s="23" t="s">
        <v>3</v>
      </c>
      <c r="D219" s="9" t="s">
        <v>97</v>
      </c>
      <c r="E219" s="8">
        <v>213</v>
      </c>
      <c r="F219" s="10">
        <v>8</v>
      </c>
    </row>
    <row r="220" spans="1:6" x14ac:dyDescent="0.2">
      <c r="A220" s="23" t="s">
        <v>7</v>
      </c>
      <c r="B220" s="4" t="s">
        <v>29</v>
      </c>
      <c r="C220" s="23" t="s">
        <v>13</v>
      </c>
      <c r="D220" s="9" t="s">
        <v>97</v>
      </c>
      <c r="E220" s="8">
        <v>212</v>
      </c>
      <c r="F220" s="10">
        <v>8</v>
      </c>
    </row>
    <row r="221" spans="1:6" x14ac:dyDescent="0.2">
      <c r="A221" s="23" t="s">
        <v>7</v>
      </c>
      <c r="B221" s="5" t="s">
        <v>28</v>
      </c>
      <c r="C221" t="s">
        <v>7</v>
      </c>
      <c r="D221" s="9" t="s">
        <v>97</v>
      </c>
      <c r="E221" s="8">
        <v>210</v>
      </c>
      <c r="F221" s="10">
        <v>8</v>
      </c>
    </row>
    <row r="222" spans="1:6" x14ac:dyDescent="0.2">
      <c r="A222" s="23" t="s">
        <v>7</v>
      </c>
      <c r="B222" t="s">
        <v>294</v>
      </c>
      <c r="C222" t="s">
        <v>3</v>
      </c>
      <c r="D222" s="9" t="s">
        <v>97</v>
      </c>
      <c r="E222" s="8">
        <v>201</v>
      </c>
      <c r="F222" s="10">
        <v>8</v>
      </c>
    </row>
    <row r="223" spans="1:6" x14ac:dyDescent="0.2">
      <c r="A223" s="23" t="s">
        <v>7</v>
      </c>
      <c r="B223" s="5" t="s">
        <v>30</v>
      </c>
      <c r="C223" s="23" t="s">
        <v>17</v>
      </c>
      <c r="D223" s="9" t="s">
        <v>97</v>
      </c>
      <c r="E223" s="8">
        <v>198</v>
      </c>
      <c r="F223" s="10">
        <v>8</v>
      </c>
    </row>
    <row r="224" spans="1:6" x14ac:dyDescent="0.2">
      <c r="A224" s="23" t="s">
        <v>7</v>
      </c>
      <c r="B224" t="s">
        <v>53</v>
      </c>
      <c r="C224" t="s">
        <v>17</v>
      </c>
      <c r="D224" s="9" t="s">
        <v>97</v>
      </c>
      <c r="E224" s="8">
        <v>197</v>
      </c>
      <c r="F224" s="10">
        <v>8</v>
      </c>
    </row>
    <row r="225" spans="1:6" x14ac:dyDescent="0.2">
      <c r="A225" s="23" t="s">
        <v>7</v>
      </c>
      <c r="B225" t="s">
        <v>40</v>
      </c>
      <c r="C225" t="s">
        <v>7</v>
      </c>
      <c r="D225" s="9" t="s">
        <v>97</v>
      </c>
      <c r="E225" s="8">
        <v>196</v>
      </c>
      <c r="F225" s="10">
        <v>8</v>
      </c>
    </row>
    <row r="226" spans="1:6" x14ac:dyDescent="0.2">
      <c r="A226" s="23" t="s">
        <v>7</v>
      </c>
      <c r="B226" s="5" t="s">
        <v>33</v>
      </c>
      <c r="C226" t="s">
        <v>7</v>
      </c>
      <c r="D226" s="9" t="s">
        <v>97</v>
      </c>
      <c r="E226" s="8">
        <v>195</v>
      </c>
      <c r="F226" s="10">
        <v>8</v>
      </c>
    </row>
    <row r="227" spans="1:6" x14ac:dyDescent="0.2">
      <c r="A227" s="23" t="s">
        <v>7</v>
      </c>
      <c r="B227" s="4" t="s">
        <v>173</v>
      </c>
      <c r="C227" t="s">
        <v>13</v>
      </c>
      <c r="D227" s="9" t="s">
        <v>97</v>
      </c>
      <c r="E227" s="8">
        <v>191</v>
      </c>
      <c r="F227" s="10">
        <v>8</v>
      </c>
    </row>
    <row r="228" spans="1:6" x14ac:dyDescent="0.2">
      <c r="A228" s="23" t="s">
        <v>7</v>
      </c>
      <c r="B228" s="5" t="s">
        <v>172</v>
      </c>
      <c r="C228" t="s">
        <v>135</v>
      </c>
      <c r="D228" s="9" t="s">
        <v>97</v>
      </c>
      <c r="E228" s="8">
        <v>180</v>
      </c>
      <c r="F228" s="10">
        <v>8</v>
      </c>
    </row>
    <row r="229" spans="1:6" x14ac:dyDescent="0.2">
      <c r="A229" s="23" t="s">
        <v>7</v>
      </c>
      <c r="B229" t="s">
        <v>143</v>
      </c>
      <c r="C229" t="s">
        <v>32</v>
      </c>
      <c r="D229" s="9" t="s">
        <v>97</v>
      </c>
      <c r="E229" s="8">
        <v>178</v>
      </c>
      <c r="F229" s="10">
        <v>8</v>
      </c>
    </row>
    <row r="230" spans="1:6" x14ac:dyDescent="0.2">
      <c r="A230" s="23" t="s">
        <v>7</v>
      </c>
      <c r="B230" s="5" t="s">
        <v>39</v>
      </c>
      <c r="C230" s="23" t="s">
        <v>7</v>
      </c>
      <c r="D230" s="9" t="s">
        <v>97</v>
      </c>
      <c r="E230" s="8">
        <v>165</v>
      </c>
      <c r="F230" s="10">
        <v>8</v>
      </c>
    </row>
    <row r="231" spans="1:6" x14ac:dyDescent="0.2">
      <c r="A231" s="23" t="s">
        <v>7</v>
      </c>
      <c r="B231" t="s">
        <v>241</v>
      </c>
      <c r="C231" t="s">
        <v>7</v>
      </c>
      <c r="D231" s="9" t="s">
        <v>97</v>
      </c>
      <c r="E231" s="8">
        <v>0.1</v>
      </c>
      <c r="F231">
        <v>0</v>
      </c>
    </row>
    <row r="232" spans="1:6" x14ac:dyDescent="0.2">
      <c r="A232" s="23" t="s">
        <v>7</v>
      </c>
      <c r="B232" t="s">
        <v>55</v>
      </c>
      <c r="C232" t="s">
        <v>7</v>
      </c>
      <c r="D232" s="9" t="s">
        <v>97</v>
      </c>
      <c r="E232" s="11">
        <v>0</v>
      </c>
      <c r="F232">
        <v>0</v>
      </c>
    </row>
    <row r="233" spans="1:6" x14ac:dyDescent="0.2">
      <c r="A233" s="23" t="s">
        <v>7</v>
      </c>
      <c r="B233" t="s">
        <v>204</v>
      </c>
      <c r="C233" t="s">
        <v>7</v>
      </c>
      <c r="D233" s="9" t="s">
        <v>97</v>
      </c>
      <c r="E233" s="8">
        <v>0</v>
      </c>
      <c r="F233">
        <v>0</v>
      </c>
    </row>
    <row r="234" spans="1:6" x14ac:dyDescent="0.2">
      <c r="A234" s="23" t="s">
        <v>7</v>
      </c>
      <c r="B234" t="s">
        <v>151</v>
      </c>
      <c r="C234" t="s">
        <v>135</v>
      </c>
      <c r="D234" s="9" t="s">
        <v>98</v>
      </c>
      <c r="E234" s="8">
        <v>205</v>
      </c>
      <c r="F234" s="10">
        <v>12</v>
      </c>
    </row>
    <row r="235" spans="1:6" x14ac:dyDescent="0.2">
      <c r="A235" s="23" t="s">
        <v>7</v>
      </c>
      <c r="B235" s="5" t="s">
        <v>38</v>
      </c>
      <c r="C235" s="23" t="s">
        <v>13</v>
      </c>
      <c r="D235" s="9" t="s">
        <v>98</v>
      </c>
      <c r="E235" s="8">
        <v>202</v>
      </c>
      <c r="F235" s="10">
        <v>11</v>
      </c>
    </row>
    <row r="236" spans="1:6" x14ac:dyDescent="0.2">
      <c r="A236" s="23" t="s">
        <v>7</v>
      </c>
      <c r="B236" t="s">
        <v>201</v>
      </c>
      <c r="C236" t="s">
        <v>135</v>
      </c>
      <c r="D236" s="9" t="s">
        <v>98</v>
      </c>
      <c r="E236" s="8">
        <v>201</v>
      </c>
      <c r="F236" s="10">
        <v>10</v>
      </c>
    </row>
    <row r="237" spans="1:6" x14ac:dyDescent="0.2">
      <c r="A237" s="23" t="s">
        <v>7</v>
      </c>
      <c r="B237" t="s">
        <v>295</v>
      </c>
      <c r="C237" t="s">
        <v>7</v>
      </c>
      <c r="D237" s="9" t="s">
        <v>98</v>
      </c>
      <c r="E237" s="8">
        <v>190</v>
      </c>
      <c r="F237" s="10">
        <v>9</v>
      </c>
    </row>
    <row r="238" spans="1:6" x14ac:dyDescent="0.2">
      <c r="A238" s="23" t="s">
        <v>7</v>
      </c>
      <c r="B238" s="5" t="s">
        <v>200</v>
      </c>
      <c r="C238" s="23" t="s">
        <v>3</v>
      </c>
      <c r="D238" s="9" t="s">
        <v>98</v>
      </c>
      <c r="E238" s="8">
        <v>189</v>
      </c>
      <c r="F238" s="10">
        <v>8</v>
      </c>
    </row>
    <row r="239" spans="1:6" x14ac:dyDescent="0.2">
      <c r="A239" s="23" t="s">
        <v>7</v>
      </c>
      <c r="B239" s="5" t="s">
        <v>58</v>
      </c>
      <c r="C239" t="s">
        <v>7</v>
      </c>
      <c r="D239" s="9" t="s">
        <v>98</v>
      </c>
      <c r="E239" s="8">
        <v>180</v>
      </c>
      <c r="F239" s="10">
        <v>8</v>
      </c>
    </row>
    <row r="240" spans="1:6" x14ac:dyDescent="0.2">
      <c r="A240" s="23" t="s">
        <v>7</v>
      </c>
      <c r="B240" t="s">
        <v>231</v>
      </c>
      <c r="C240" t="s">
        <v>3</v>
      </c>
      <c r="D240" s="9" t="s">
        <v>98</v>
      </c>
      <c r="E240" s="8">
        <v>171</v>
      </c>
      <c r="F240" s="10">
        <v>8</v>
      </c>
    </row>
    <row r="241" spans="1:6" x14ac:dyDescent="0.2">
      <c r="A241" s="23" t="s">
        <v>7</v>
      </c>
      <c r="B241" s="5" t="s">
        <v>130</v>
      </c>
      <c r="C241" t="s">
        <v>6</v>
      </c>
      <c r="D241" s="9" t="s">
        <v>98</v>
      </c>
      <c r="E241" s="8">
        <v>170</v>
      </c>
      <c r="F241" s="10">
        <v>8</v>
      </c>
    </row>
    <row r="242" spans="1:6" x14ac:dyDescent="0.2">
      <c r="A242" s="23" t="s">
        <v>7</v>
      </c>
      <c r="B242" s="5" t="s">
        <v>57</v>
      </c>
      <c r="C242" t="s">
        <v>7</v>
      </c>
      <c r="D242" s="9" t="s">
        <v>98</v>
      </c>
      <c r="E242" s="8">
        <v>142</v>
      </c>
      <c r="F242" s="10">
        <v>8</v>
      </c>
    </row>
    <row r="243" spans="1:6" x14ac:dyDescent="0.2">
      <c r="A243" s="23" t="s">
        <v>7</v>
      </c>
      <c r="B243" s="5" t="s">
        <v>230</v>
      </c>
      <c r="C243" s="23" t="s">
        <v>3</v>
      </c>
      <c r="D243" s="9" t="s">
        <v>98</v>
      </c>
      <c r="E243" s="8">
        <v>10</v>
      </c>
      <c r="F243" s="10">
        <v>8</v>
      </c>
    </row>
    <row r="244" spans="1:6" x14ac:dyDescent="0.2">
      <c r="A244" s="23" t="s">
        <v>7</v>
      </c>
      <c r="B244" s="6" t="s">
        <v>43</v>
      </c>
      <c r="C244" t="s">
        <v>46</v>
      </c>
      <c r="D244" s="9" t="s">
        <v>98</v>
      </c>
      <c r="E244" s="8">
        <v>0</v>
      </c>
      <c r="F244" s="10">
        <v>0</v>
      </c>
    </row>
    <row r="245" spans="1:6" x14ac:dyDescent="0.2">
      <c r="A245" s="23" t="s">
        <v>7</v>
      </c>
      <c r="B245" s="5" t="s">
        <v>116</v>
      </c>
      <c r="C245" s="23" t="s">
        <v>7</v>
      </c>
      <c r="D245" s="9" t="s">
        <v>98</v>
      </c>
      <c r="E245" s="8">
        <v>0</v>
      </c>
      <c r="F245" s="10">
        <v>0</v>
      </c>
    </row>
    <row r="246" spans="1:6" x14ac:dyDescent="0.2">
      <c r="A246" s="23" t="s">
        <v>7</v>
      </c>
      <c r="B246" t="s">
        <v>150</v>
      </c>
      <c r="C246" t="s">
        <v>7</v>
      </c>
      <c r="D246" s="9" t="s">
        <v>98</v>
      </c>
      <c r="E246" s="8">
        <v>0</v>
      </c>
      <c r="F246" s="10">
        <v>0</v>
      </c>
    </row>
    <row r="247" spans="1:6" x14ac:dyDescent="0.2">
      <c r="A247" s="23" t="s">
        <v>7</v>
      </c>
      <c r="B247" s="5" t="s">
        <v>56</v>
      </c>
      <c r="C247" t="s">
        <v>7</v>
      </c>
      <c r="D247" s="9" t="s">
        <v>102</v>
      </c>
      <c r="E247" s="8">
        <v>252</v>
      </c>
      <c r="F247" s="10">
        <v>12</v>
      </c>
    </row>
    <row r="248" spans="1:6" x14ac:dyDescent="0.2">
      <c r="A248" s="23" t="s">
        <v>7</v>
      </c>
      <c r="B248" t="s">
        <v>232</v>
      </c>
      <c r="C248" t="s">
        <v>6</v>
      </c>
      <c r="D248" s="9" t="s">
        <v>102</v>
      </c>
      <c r="E248" s="8">
        <v>231</v>
      </c>
      <c r="F248" s="10">
        <v>11</v>
      </c>
    </row>
    <row r="249" spans="1:6" x14ac:dyDescent="0.2">
      <c r="A249" s="23" t="s">
        <v>7</v>
      </c>
      <c r="B249" s="4" t="s">
        <v>205</v>
      </c>
      <c r="C249" s="5" t="s">
        <v>5</v>
      </c>
      <c r="D249" s="9" t="s">
        <v>102</v>
      </c>
      <c r="E249" s="8">
        <v>229</v>
      </c>
      <c r="F249" s="10">
        <v>10</v>
      </c>
    </row>
    <row r="250" spans="1:6" x14ac:dyDescent="0.2">
      <c r="A250" s="23" t="s">
        <v>7</v>
      </c>
      <c r="B250" s="5" t="s">
        <v>211</v>
      </c>
      <c r="C250" t="s">
        <v>135</v>
      </c>
      <c r="D250" s="9" t="s">
        <v>102</v>
      </c>
      <c r="E250" s="8">
        <v>214</v>
      </c>
      <c r="F250" s="10">
        <v>9</v>
      </c>
    </row>
    <row r="251" spans="1:6" x14ac:dyDescent="0.2">
      <c r="A251" s="23" t="s">
        <v>7</v>
      </c>
      <c r="B251" s="5" t="s">
        <v>181</v>
      </c>
      <c r="C251" t="s">
        <v>7</v>
      </c>
      <c r="D251" s="9" t="s">
        <v>102</v>
      </c>
      <c r="E251" s="8">
        <v>207</v>
      </c>
      <c r="F251" s="10">
        <v>8</v>
      </c>
    </row>
    <row r="252" spans="1:6" x14ac:dyDescent="0.2">
      <c r="A252" s="23" t="s">
        <v>7</v>
      </c>
      <c r="B252" s="5" t="s">
        <v>178</v>
      </c>
      <c r="C252" t="s">
        <v>7</v>
      </c>
      <c r="D252" s="9" t="s">
        <v>102</v>
      </c>
      <c r="E252" s="8">
        <v>205</v>
      </c>
      <c r="F252" s="10">
        <v>8</v>
      </c>
    </row>
    <row r="253" spans="1:6" x14ac:dyDescent="0.2">
      <c r="A253" s="23" t="s">
        <v>7</v>
      </c>
      <c r="B253" t="s">
        <v>296</v>
      </c>
      <c r="C253" t="s">
        <v>3</v>
      </c>
      <c r="D253" s="9" t="s">
        <v>102</v>
      </c>
      <c r="E253" s="8">
        <v>194</v>
      </c>
      <c r="F253" s="10">
        <v>8</v>
      </c>
    </row>
    <row r="254" spans="1:6" x14ac:dyDescent="0.2">
      <c r="A254" s="23" t="s">
        <v>7</v>
      </c>
      <c r="B254" s="5" t="s">
        <v>182</v>
      </c>
      <c r="C254" t="s">
        <v>72</v>
      </c>
      <c r="D254" s="9" t="s">
        <v>102</v>
      </c>
      <c r="E254" s="8">
        <v>184</v>
      </c>
      <c r="F254" s="10">
        <v>8</v>
      </c>
    </row>
    <row r="255" spans="1:6" x14ac:dyDescent="0.2">
      <c r="A255" s="23" t="s">
        <v>7</v>
      </c>
      <c r="B255" t="s">
        <v>297</v>
      </c>
      <c r="C255" t="s">
        <v>7</v>
      </c>
      <c r="D255" s="9" t="s">
        <v>102</v>
      </c>
      <c r="E255" s="8">
        <v>181</v>
      </c>
      <c r="F255" s="10">
        <v>8</v>
      </c>
    </row>
    <row r="256" spans="1:6" x14ac:dyDescent="0.2">
      <c r="A256" s="23" t="s">
        <v>7</v>
      </c>
      <c r="B256" t="s">
        <v>298</v>
      </c>
      <c r="C256" t="s">
        <v>7</v>
      </c>
      <c r="D256" s="9" t="s">
        <v>102</v>
      </c>
      <c r="E256" s="8">
        <v>163</v>
      </c>
      <c r="F256" s="10">
        <v>8</v>
      </c>
    </row>
    <row r="257" spans="1:6" x14ac:dyDescent="0.2">
      <c r="A257" s="23" t="s">
        <v>7</v>
      </c>
      <c r="B257" s="5" t="s">
        <v>24</v>
      </c>
      <c r="C257" t="s">
        <v>153</v>
      </c>
      <c r="D257" s="9" t="s">
        <v>99</v>
      </c>
      <c r="E257" s="8">
        <v>228</v>
      </c>
      <c r="F257" s="10">
        <v>12</v>
      </c>
    </row>
    <row r="258" spans="1:6" x14ac:dyDescent="0.2">
      <c r="A258" s="23" t="s">
        <v>7</v>
      </c>
      <c r="B258" t="s">
        <v>22</v>
      </c>
      <c r="C258" t="s">
        <v>7</v>
      </c>
      <c r="D258" s="9" t="s">
        <v>99</v>
      </c>
      <c r="E258" s="8">
        <v>225</v>
      </c>
      <c r="F258" s="10">
        <v>11</v>
      </c>
    </row>
    <row r="259" spans="1:6" x14ac:dyDescent="0.2">
      <c r="A259" s="23" t="s">
        <v>7</v>
      </c>
      <c r="B259" s="5" t="s">
        <v>45</v>
      </c>
      <c r="C259" s="23" t="s">
        <v>6</v>
      </c>
      <c r="D259" s="9" t="s">
        <v>99</v>
      </c>
      <c r="E259" s="12">
        <v>214</v>
      </c>
      <c r="F259" s="10">
        <v>10</v>
      </c>
    </row>
    <row r="260" spans="1:6" x14ac:dyDescent="0.2">
      <c r="A260" s="23" t="s">
        <v>7</v>
      </c>
      <c r="B260" t="s">
        <v>139</v>
      </c>
      <c r="C260" t="s">
        <v>135</v>
      </c>
      <c r="D260" s="9" t="s">
        <v>99</v>
      </c>
      <c r="E260" s="8">
        <v>211</v>
      </c>
      <c r="F260" s="10">
        <v>9</v>
      </c>
    </row>
    <row r="261" spans="1:6" x14ac:dyDescent="0.2">
      <c r="A261" s="23" t="s">
        <v>7</v>
      </c>
      <c r="B261" t="s">
        <v>10</v>
      </c>
      <c r="C261" t="s">
        <v>11</v>
      </c>
      <c r="D261" s="9" t="s">
        <v>99</v>
      </c>
      <c r="E261" s="8">
        <v>206</v>
      </c>
      <c r="F261" s="10">
        <v>8</v>
      </c>
    </row>
    <row r="262" spans="1:6" x14ac:dyDescent="0.2">
      <c r="A262" s="23" t="s">
        <v>7</v>
      </c>
      <c r="B262" s="5" t="s">
        <v>47</v>
      </c>
      <c r="C262" s="23" t="s">
        <v>6</v>
      </c>
      <c r="D262" s="9" t="s">
        <v>99</v>
      </c>
      <c r="E262" s="8">
        <v>200</v>
      </c>
      <c r="F262" s="10">
        <v>8</v>
      </c>
    </row>
    <row r="263" spans="1:6" x14ac:dyDescent="0.2">
      <c r="A263" s="23" t="s">
        <v>7</v>
      </c>
      <c r="B263" t="s">
        <v>170</v>
      </c>
      <c r="C263" t="s">
        <v>13</v>
      </c>
      <c r="D263" s="9" t="s">
        <v>99</v>
      </c>
      <c r="E263" s="8">
        <v>197</v>
      </c>
      <c r="F263" s="10">
        <v>8</v>
      </c>
    </row>
    <row r="264" spans="1:6" x14ac:dyDescent="0.2">
      <c r="A264" s="23" t="s">
        <v>7</v>
      </c>
      <c r="B264" t="s">
        <v>59</v>
      </c>
      <c r="C264" t="s">
        <v>7</v>
      </c>
      <c r="D264" s="9" t="s">
        <v>99</v>
      </c>
      <c r="E264" s="8">
        <v>191</v>
      </c>
      <c r="F264" s="10">
        <v>8</v>
      </c>
    </row>
    <row r="265" spans="1:6" x14ac:dyDescent="0.2">
      <c r="A265" s="23" t="s">
        <v>7</v>
      </c>
      <c r="B265" s="4" t="s">
        <v>219</v>
      </c>
      <c r="C265" t="s">
        <v>135</v>
      </c>
      <c r="D265" s="9" t="s">
        <v>99</v>
      </c>
      <c r="E265" s="8">
        <v>184</v>
      </c>
      <c r="F265" s="10">
        <v>8</v>
      </c>
    </row>
    <row r="266" spans="1:6" x14ac:dyDescent="0.2">
      <c r="A266" s="23" t="s">
        <v>7</v>
      </c>
      <c r="B266" s="5" t="s">
        <v>148</v>
      </c>
      <c r="C266" s="23" t="s">
        <v>7</v>
      </c>
      <c r="D266" s="9" t="s">
        <v>99</v>
      </c>
      <c r="E266" s="8">
        <v>184</v>
      </c>
      <c r="F266" s="10">
        <v>8</v>
      </c>
    </row>
    <row r="267" spans="1:6" x14ac:dyDescent="0.2">
      <c r="A267" s="23" t="s">
        <v>7</v>
      </c>
      <c r="B267" t="s">
        <v>15</v>
      </c>
      <c r="C267" t="s">
        <v>7</v>
      </c>
      <c r="D267" s="9" t="s">
        <v>99</v>
      </c>
      <c r="E267" s="8">
        <v>181</v>
      </c>
      <c r="F267" s="10">
        <v>8</v>
      </c>
    </row>
    <row r="268" spans="1:6" x14ac:dyDescent="0.2">
      <c r="A268" s="23" t="s">
        <v>7</v>
      </c>
      <c r="B268" t="s">
        <v>14</v>
      </c>
      <c r="C268" t="s">
        <v>11</v>
      </c>
      <c r="D268" s="9" t="s">
        <v>99</v>
      </c>
      <c r="E268" s="8">
        <v>180</v>
      </c>
      <c r="F268" s="10">
        <v>8</v>
      </c>
    </row>
    <row r="269" spans="1:6" x14ac:dyDescent="0.2">
      <c r="A269" s="23" t="s">
        <v>7</v>
      </c>
      <c r="B269" s="5" t="s">
        <v>218</v>
      </c>
      <c r="C269" t="s">
        <v>135</v>
      </c>
      <c r="D269" s="9" t="s">
        <v>99</v>
      </c>
      <c r="E269" s="8">
        <v>167</v>
      </c>
      <c r="F269" s="10">
        <v>8</v>
      </c>
    </row>
    <row r="270" spans="1:6" x14ac:dyDescent="0.2">
      <c r="A270" s="23" t="s">
        <v>7</v>
      </c>
      <c r="B270" t="s">
        <v>299</v>
      </c>
      <c r="C270" t="s">
        <v>6</v>
      </c>
      <c r="D270" s="9" t="s">
        <v>99</v>
      </c>
      <c r="E270" s="8">
        <v>167</v>
      </c>
      <c r="F270" s="10">
        <v>8</v>
      </c>
    </row>
    <row r="271" spans="1:6" x14ac:dyDescent="0.2">
      <c r="A271" s="23" t="s">
        <v>7</v>
      </c>
      <c r="B271" s="5" t="s">
        <v>233</v>
      </c>
      <c r="C271" s="23" t="s">
        <v>6</v>
      </c>
      <c r="D271" s="9" t="s">
        <v>99</v>
      </c>
      <c r="E271" s="8">
        <v>152</v>
      </c>
      <c r="F271" s="10">
        <v>8</v>
      </c>
    </row>
    <row r="272" spans="1:6" x14ac:dyDescent="0.2">
      <c r="A272" s="23" t="s">
        <v>7</v>
      </c>
      <c r="B272" s="5" t="s">
        <v>220</v>
      </c>
      <c r="C272" t="s">
        <v>135</v>
      </c>
      <c r="D272" s="9" t="s">
        <v>99</v>
      </c>
      <c r="E272" s="8">
        <v>148</v>
      </c>
      <c r="F272" s="10">
        <v>8</v>
      </c>
    </row>
    <row r="273" spans="1:6" x14ac:dyDescent="0.2">
      <c r="A273" s="23" t="s">
        <v>7</v>
      </c>
      <c r="B273" s="5" t="s">
        <v>49</v>
      </c>
      <c r="C273" t="s">
        <v>46</v>
      </c>
      <c r="D273" s="9" t="s">
        <v>99</v>
      </c>
      <c r="E273" s="8">
        <v>142</v>
      </c>
      <c r="F273" s="10">
        <v>8</v>
      </c>
    </row>
    <row r="274" spans="1:6" x14ac:dyDescent="0.2">
      <c r="A274" s="23" t="s">
        <v>7</v>
      </c>
      <c r="B274" s="4" t="s">
        <v>149</v>
      </c>
      <c r="C274" s="5" t="s">
        <v>13</v>
      </c>
      <c r="D274" s="9" t="s">
        <v>100</v>
      </c>
      <c r="E274" s="8">
        <v>216</v>
      </c>
      <c r="F274" s="10">
        <v>12</v>
      </c>
    </row>
    <row r="275" spans="1:6" x14ac:dyDescent="0.2">
      <c r="A275" s="23" t="s">
        <v>7</v>
      </c>
      <c r="B275" s="4" t="s">
        <v>51</v>
      </c>
      <c r="C275" s="5" t="s">
        <v>13</v>
      </c>
      <c r="D275" s="9" t="s">
        <v>100</v>
      </c>
      <c r="E275" s="8">
        <v>213</v>
      </c>
      <c r="F275" s="10">
        <v>11</v>
      </c>
    </row>
    <row r="276" spans="1:6" x14ac:dyDescent="0.2">
      <c r="A276" s="23" t="s">
        <v>7</v>
      </c>
      <c r="B276" s="4" t="s">
        <v>50</v>
      </c>
      <c r="C276" s="5" t="s">
        <v>6</v>
      </c>
      <c r="D276" s="9" t="s">
        <v>100</v>
      </c>
      <c r="E276" s="8">
        <v>212</v>
      </c>
      <c r="F276" s="10">
        <v>10</v>
      </c>
    </row>
    <row r="277" spans="1:6" x14ac:dyDescent="0.2">
      <c r="A277" s="23" t="s">
        <v>7</v>
      </c>
      <c r="B277" s="5" t="s">
        <v>184</v>
      </c>
      <c r="C277" s="5" t="s">
        <v>13</v>
      </c>
      <c r="D277" s="9" t="s">
        <v>100</v>
      </c>
      <c r="E277" s="8">
        <v>202</v>
      </c>
      <c r="F277" s="10">
        <v>9</v>
      </c>
    </row>
    <row r="278" spans="1:6" x14ac:dyDescent="0.2">
      <c r="A278" s="23" t="s">
        <v>7</v>
      </c>
      <c r="B278" t="s">
        <v>250</v>
      </c>
      <c r="C278" t="s">
        <v>13</v>
      </c>
      <c r="D278" s="9" t="s">
        <v>100</v>
      </c>
      <c r="E278" s="8">
        <v>165</v>
      </c>
      <c r="F278" s="10">
        <v>8</v>
      </c>
    </row>
    <row r="279" spans="1:6" x14ac:dyDescent="0.2">
      <c r="A279" s="23" t="s">
        <v>7</v>
      </c>
      <c r="B279" t="s">
        <v>131</v>
      </c>
      <c r="C279" t="s">
        <v>11</v>
      </c>
      <c r="D279" s="9" t="s">
        <v>103</v>
      </c>
      <c r="E279" s="8">
        <v>237</v>
      </c>
      <c r="F279" s="10">
        <v>12</v>
      </c>
    </row>
    <row r="280" spans="1:6" x14ac:dyDescent="0.2">
      <c r="A280" s="23" t="s">
        <v>7</v>
      </c>
      <c r="B280" s="4" t="s">
        <v>62</v>
      </c>
      <c r="C280" s="23" t="s">
        <v>9</v>
      </c>
      <c r="D280" s="9" t="s">
        <v>103</v>
      </c>
      <c r="E280" s="8">
        <v>225</v>
      </c>
      <c r="F280" s="10">
        <v>11</v>
      </c>
    </row>
    <row r="281" spans="1:6" x14ac:dyDescent="0.2">
      <c r="A281" s="23" t="s">
        <v>7</v>
      </c>
      <c r="B281" s="5" t="s">
        <v>224</v>
      </c>
      <c r="C281" t="s">
        <v>46</v>
      </c>
      <c r="D281" s="9" t="s">
        <v>103</v>
      </c>
      <c r="E281" s="8">
        <v>159</v>
      </c>
      <c r="F281" s="10">
        <v>10</v>
      </c>
    </row>
    <row r="282" spans="1:6" x14ac:dyDescent="0.2">
      <c r="A282" s="23" t="s">
        <v>7</v>
      </c>
      <c r="B282" t="s">
        <v>300</v>
      </c>
      <c r="C282" t="s">
        <v>9</v>
      </c>
      <c r="D282" s="9" t="s">
        <v>103</v>
      </c>
      <c r="E282" s="8">
        <v>77</v>
      </c>
      <c r="F282">
        <v>9</v>
      </c>
    </row>
    <row r="283" spans="1:6" x14ac:dyDescent="0.2">
      <c r="A283" s="23" t="s">
        <v>7</v>
      </c>
      <c r="B283" t="s">
        <v>301</v>
      </c>
      <c r="C283" t="s">
        <v>9</v>
      </c>
      <c r="D283" s="9" t="s">
        <v>254</v>
      </c>
      <c r="E283" s="8">
        <v>314</v>
      </c>
      <c r="F283" s="10">
        <v>12</v>
      </c>
    </row>
    <row r="284" spans="1:6" x14ac:dyDescent="0.2">
      <c r="A284" s="23" t="s">
        <v>7</v>
      </c>
      <c r="B284" s="5" t="s">
        <v>73</v>
      </c>
      <c r="C284" s="5" t="s">
        <v>32</v>
      </c>
      <c r="D284" s="9" t="s">
        <v>254</v>
      </c>
      <c r="E284" s="8">
        <v>86</v>
      </c>
      <c r="F284" s="10">
        <v>11</v>
      </c>
    </row>
    <row r="285" spans="1:6" x14ac:dyDescent="0.2">
      <c r="A285" s="23" t="s">
        <v>7</v>
      </c>
      <c r="B285" t="s">
        <v>255</v>
      </c>
      <c r="C285" t="s">
        <v>9</v>
      </c>
      <c r="D285" s="9" t="s">
        <v>257</v>
      </c>
      <c r="E285" s="8">
        <v>420</v>
      </c>
      <c r="F285" s="10">
        <v>12</v>
      </c>
    </row>
    <row r="286" spans="1:6" x14ac:dyDescent="0.2">
      <c r="A286" s="23" t="s">
        <v>7</v>
      </c>
      <c r="B286" s="5" t="s">
        <v>63</v>
      </c>
      <c r="C286" s="5" t="s">
        <v>9</v>
      </c>
      <c r="D286" s="9" t="s">
        <v>257</v>
      </c>
      <c r="E286" s="8">
        <v>379</v>
      </c>
      <c r="F286" s="10">
        <v>11</v>
      </c>
    </row>
    <row r="287" spans="1:6" x14ac:dyDescent="0.2">
      <c r="A287" s="23" t="s">
        <v>7</v>
      </c>
      <c r="B287" t="s">
        <v>65</v>
      </c>
      <c r="C287" t="s">
        <v>9</v>
      </c>
      <c r="D287" s="9" t="s">
        <v>257</v>
      </c>
      <c r="E287" s="8">
        <v>297</v>
      </c>
      <c r="F287" s="10">
        <v>10</v>
      </c>
    </row>
    <row r="288" spans="1:6" x14ac:dyDescent="0.2">
      <c r="A288" s="23" t="s">
        <v>7</v>
      </c>
      <c r="B288" s="4" t="s">
        <v>155</v>
      </c>
      <c r="C288" s="5" t="s">
        <v>9</v>
      </c>
      <c r="D288" s="9" t="s">
        <v>257</v>
      </c>
      <c r="E288" s="8">
        <v>283</v>
      </c>
      <c r="F288" s="10">
        <v>9</v>
      </c>
    </row>
    <row r="289" spans="1:6" x14ac:dyDescent="0.2">
      <c r="A289" s="23" t="s">
        <v>7</v>
      </c>
      <c r="B289" s="5" t="s">
        <v>206</v>
      </c>
      <c r="C289" s="5" t="s">
        <v>9</v>
      </c>
      <c r="D289" s="9" t="s">
        <v>257</v>
      </c>
      <c r="E289" s="8">
        <v>238</v>
      </c>
      <c r="F289" s="10">
        <v>8</v>
      </c>
    </row>
    <row r="290" spans="1:6" x14ac:dyDescent="0.2">
      <c r="A290" s="23" t="s">
        <v>7</v>
      </c>
      <c r="B290" s="4" t="s">
        <v>113</v>
      </c>
      <c r="C290" s="23" t="s">
        <v>32</v>
      </c>
      <c r="D290" s="9" t="s">
        <v>105</v>
      </c>
      <c r="E290" s="8">
        <v>317</v>
      </c>
      <c r="F290" s="10">
        <v>12</v>
      </c>
    </row>
    <row r="291" spans="1:6" x14ac:dyDescent="0.2">
      <c r="A291" s="23" t="s">
        <v>7</v>
      </c>
      <c r="B291" s="4" t="s">
        <v>74</v>
      </c>
      <c r="C291" s="23" t="s">
        <v>9</v>
      </c>
      <c r="D291" s="9" t="s">
        <v>105</v>
      </c>
      <c r="E291" s="8">
        <v>311</v>
      </c>
      <c r="F291" s="10">
        <v>11</v>
      </c>
    </row>
    <row r="292" spans="1:6" x14ac:dyDescent="0.2">
      <c r="A292" s="23" t="s">
        <v>7</v>
      </c>
      <c r="B292" s="5" t="s">
        <v>76</v>
      </c>
      <c r="C292" s="23" t="s">
        <v>72</v>
      </c>
      <c r="D292" s="9" t="s">
        <v>105</v>
      </c>
      <c r="E292" s="8">
        <v>240</v>
      </c>
      <c r="F292" s="10">
        <v>10</v>
      </c>
    </row>
    <row r="293" spans="1:6" x14ac:dyDescent="0.2">
      <c r="A293" s="23" t="s">
        <v>7</v>
      </c>
      <c r="B293" s="6" t="s">
        <v>75</v>
      </c>
      <c r="C293" t="s">
        <v>32</v>
      </c>
      <c r="D293" s="9" t="s">
        <v>105</v>
      </c>
      <c r="E293" s="8">
        <v>220</v>
      </c>
      <c r="F293" s="10">
        <v>9</v>
      </c>
    </row>
    <row r="294" spans="1:6" x14ac:dyDescent="0.2">
      <c r="A294" s="23" t="s">
        <v>7</v>
      </c>
      <c r="B294" t="s">
        <v>261</v>
      </c>
      <c r="C294" t="s">
        <v>72</v>
      </c>
      <c r="D294" s="9" t="s">
        <v>105</v>
      </c>
      <c r="E294" s="8">
        <v>212</v>
      </c>
      <c r="F294" s="10">
        <v>8</v>
      </c>
    </row>
    <row r="295" spans="1:6" x14ac:dyDescent="0.2">
      <c r="A295" s="23" t="s">
        <v>7</v>
      </c>
      <c r="B295" t="s">
        <v>302</v>
      </c>
      <c r="C295" t="s">
        <v>9</v>
      </c>
      <c r="D295" s="9" t="s">
        <v>105</v>
      </c>
      <c r="E295" s="8">
        <v>201</v>
      </c>
      <c r="F295" s="10">
        <v>8</v>
      </c>
    </row>
    <row r="296" spans="1:6" x14ac:dyDescent="0.2">
      <c r="A296" s="23" t="s">
        <v>7</v>
      </c>
      <c r="B296" t="s">
        <v>259</v>
      </c>
      <c r="C296" t="s">
        <v>256</v>
      </c>
      <c r="D296" s="9" t="s">
        <v>105</v>
      </c>
      <c r="E296" s="8">
        <v>116</v>
      </c>
      <c r="F296" s="10">
        <v>8</v>
      </c>
    </row>
    <row r="297" spans="1:6" x14ac:dyDescent="0.2">
      <c r="A297" s="23" t="s">
        <v>7</v>
      </c>
      <c r="B297" s="5" t="s">
        <v>156</v>
      </c>
      <c r="C297" s="23" t="s">
        <v>72</v>
      </c>
      <c r="D297" s="9" t="s">
        <v>105</v>
      </c>
      <c r="E297" s="8">
        <v>0</v>
      </c>
      <c r="F297" s="10">
        <v>0</v>
      </c>
    </row>
    <row r="298" spans="1:6" x14ac:dyDescent="0.2">
      <c r="A298" s="23" t="s">
        <v>7</v>
      </c>
      <c r="B298" t="s">
        <v>25</v>
      </c>
      <c r="C298" t="s">
        <v>133</v>
      </c>
      <c r="D298" s="9" t="s">
        <v>104</v>
      </c>
      <c r="E298" s="8">
        <v>427</v>
      </c>
      <c r="F298" s="10">
        <v>12</v>
      </c>
    </row>
    <row r="299" spans="1:6" x14ac:dyDescent="0.2">
      <c r="A299" s="23" t="s">
        <v>7</v>
      </c>
      <c r="B299" s="4" t="s">
        <v>68</v>
      </c>
      <c r="C299" s="23" t="s">
        <v>11</v>
      </c>
      <c r="D299" s="9" t="s">
        <v>104</v>
      </c>
      <c r="E299" s="8">
        <v>406</v>
      </c>
      <c r="F299" s="10">
        <v>11</v>
      </c>
    </row>
    <row r="300" spans="1:6" x14ac:dyDescent="0.2">
      <c r="A300" s="23" t="s">
        <v>7</v>
      </c>
      <c r="B300" s="4" t="s">
        <v>67</v>
      </c>
      <c r="C300" s="23" t="s">
        <v>9</v>
      </c>
      <c r="D300" s="9" t="s">
        <v>104</v>
      </c>
      <c r="E300" s="8">
        <v>397</v>
      </c>
      <c r="F300" s="10">
        <v>10</v>
      </c>
    </row>
    <row r="301" spans="1:6" x14ac:dyDescent="0.2">
      <c r="A301" s="23" t="s">
        <v>7</v>
      </c>
      <c r="B301" s="4" t="s">
        <v>112</v>
      </c>
      <c r="C301" t="s">
        <v>72</v>
      </c>
      <c r="D301" s="9" t="s">
        <v>104</v>
      </c>
      <c r="E301" s="8">
        <v>354</v>
      </c>
      <c r="F301" s="10">
        <v>9</v>
      </c>
    </row>
    <row r="302" spans="1:6" x14ac:dyDescent="0.2">
      <c r="A302" s="23" t="s">
        <v>7</v>
      </c>
      <c r="B302" s="5" t="s">
        <v>70</v>
      </c>
      <c r="C302" s="23" t="s">
        <v>3</v>
      </c>
      <c r="D302" s="9" t="s">
        <v>104</v>
      </c>
      <c r="E302" s="8">
        <v>344</v>
      </c>
      <c r="F302" s="10">
        <v>8</v>
      </c>
    </row>
    <row r="303" spans="1:6" x14ac:dyDescent="0.2">
      <c r="A303" s="23" t="s">
        <v>7</v>
      </c>
      <c r="B303" t="s">
        <v>191</v>
      </c>
      <c r="C303" t="s">
        <v>9</v>
      </c>
      <c r="D303" s="9" t="s">
        <v>104</v>
      </c>
      <c r="E303" s="8">
        <v>314</v>
      </c>
      <c r="F303" s="10">
        <v>8</v>
      </c>
    </row>
    <row r="304" spans="1:6" x14ac:dyDescent="0.2">
      <c r="A304" s="23" t="s">
        <v>7</v>
      </c>
      <c r="B304" s="4" t="s">
        <v>186</v>
      </c>
      <c r="C304" s="23" t="s">
        <v>32</v>
      </c>
      <c r="D304" s="9" t="s">
        <v>104</v>
      </c>
      <c r="E304" s="8">
        <v>306</v>
      </c>
      <c r="F304" s="10">
        <v>8</v>
      </c>
    </row>
    <row r="305" spans="1:6" x14ac:dyDescent="0.2">
      <c r="A305" s="23" t="s">
        <v>7</v>
      </c>
      <c r="B305" s="5" t="s">
        <v>71</v>
      </c>
      <c r="C305" s="23" t="s">
        <v>72</v>
      </c>
      <c r="D305" s="9" t="s">
        <v>104</v>
      </c>
      <c r="E305" s="8">
        <v>288</v>
      </c>
      <c r="F305" s="10">
        <v>8</v>
      </c>
    </row>
    <row r="306" spans="1:6" x14ac:dyDescent="0.2">
      <c r="A306" s="23" t="s">
        <v>7</v>
      </c>
      <c r="B306" t="s">
        <v>303</v>
      </c>
      <c r="C306" t="s">
        <v>32</v>
      </c>
      <c r="D306" s="9" t="s">
        <v>104</v>
      </c>
      <c r="E306" s="8">
        <v>258</v>
      </c>
      <c r="F306" s="10">
        <v>8</v>
      </c>
    </row>
    <row r="307" spans="1:6" x14ac:dyDescent="0.2">
      <c r="A307" s="23" t="s">
        <v>7</v>
      </c>
      <c r="B307" t="s">
        <v>304</v>
      </c>
      <c r="C307" t="s">
        <v>5</v>
      </c>
      <c r="D307" s="9" t="s">
        <v>104</v>
      </c>
      <c r="E307" s="8">
        <v>254</v>
      </c>
      <c r="F307" s="10">
        <v>8</v>
      </c>
    </row>
    <row r="308" spans="1:6" x14ac:dyDescent="0.2">
      <c r="A308" s="23" t="s">
        <v>7</v>
      </c>
      <c r="B308" t="s">
        <v>265</v>
      </c>
      <c r="C308" t="s">
        <v>32</v>
      </c>
      <c r="D308" s="9" t="s">
        <v>104</v>
      </c>
      <c r="E308" s="8">
        <v>198</v>
      </c>
      <c r="F308" s="10">
        <v>8</v>
      </c>
    </row>
    <row r="309" spans="1:6" x14ac:dyDescent="0.2">
      <c r="A309" s="23" t="s">
        <v>7</v>
      </c>
      <c r="B309" t="s">
        <v>305</v>
      </c>
      <c r="C309" t="s">
        <v>32</v>
      </c>
      <c r="D309" s="9" t="s">
        <v>104</v>
      </c>
      <c r="E309" s="8">
        <v>152</v>
      </c>
      <c r="F309" s="10">
        <v>8</v>
      </c>
    </row>
    <row r="310" spans="1:6" x14ac:dyDescent="0.2">
      <c r="A310" s="23" t="s">
        <v>7</v>
      </c>
      <c r="B310" t="s">
        <v>306</v>
      </c>
      <c r="C310" t="s">
        <v>32</v>
      </c>
      <c r="D310" s="9" t="s">
        <v>104</v>
      </c>
      <c r="E310" s="8">
        <v>0</v>
      </c>
      <c r="F310">
        <v>0</v>
      </c>
    </row>
    <row r="311" spans="1:6" x14ac:dyDescent="0.2">
      <c r="A311" s="23" t="s">
        <v>7</v>
      </c>
      <c r="B311" s="1" t="s">
        <v>78</v>
      </c>
      <c r="C311" s="23" t="s">
        <v>35</v>
      </c>
      <c r="D311" s="9" t="s">
        <v>158</v>
      </c>
      <c r="E311" s="8">
        <v>410</v>
      </c>
      <c r="F311" s="10">
        <v>12</v>
      </c>
    </row>
    <row r="312" spans="1:6" x14ac:dyDescent="0.2">
      <c r="A312" s="23" t="s">
        <v>7</v>
      </c>
      <c r="B312" s="1" t="s">
        <v>189</v>
      </c>
      <c r="C312" s="23" t="s">
        <v>7</v>
      </c>
      <c r="D312" s="9" t="s">
        <v>158</v>
      </c>
      <c r="E312" s="8">
        <v>398</v>
      </c>
      <c r="F312" s="10">
        <v>11</v>
      </c>
    </row>
    <row r="313" spans="1:6" x14ac:dyDescent="0.2">
      <c r="A313" s="23" t="s">
        <v>7</v>
      </c>
      <c r="B313" s="1" t="s">
        <v>83</v>
      </c>
      <c r="C313" t="s">
        <v>256</v>
      </c>
      <c r="D313" s="9" t="s">
        <v>158</v>
      </c>
      <c r="E313" s="8">
        <v>378</v>
      </c>
      <c r="F313" s="10">
        <v>10</v>
      </c>
    </row>
    <row r="314" spans="1:6" x14ac:dyDescent="0.2">
      <c r="A314" s="23" t="s">
        <v>7</v>
      </c>
      <c r="B314" s="1" t="s">
        <v>79</v>
      </c>
      <c r="C314" t="s">
        <v>11</v>
      </c>
      <c r="D314" s="9" t="s">
        <v>158</v>
      </c>
      <c r="E314" s="8">
        <v>369</v>
      </c>
      <c r="F314" s="10">
        <v>9</v>
      </c>
    </row>
    <row r="315" spans="1:6" x14ac:dyDescent="0.2">
      <c r="A315" s="23" t="s">
        <v>7</v>
      </c>
      <c r="B315" s="1" t="s">
        <v>81</v>
      </c>
      <c r="C315" t="s">
        <v>72</v>
      </c>
      <c r="D315" s="9" t="s">
        <v>158</v>
      </c>
      <c r="E315" s="8">
        <v>328</v>
      </c>
      <c r="F315" s="10">
        <v>8</v>
      </c>
    </row>
    <row r="316" spans="1:6" x14ac:dyDescent="0.2">
      <c r="A316" s="23" t="s">
        <v>7</v>
      </c>
      <c r="B316" s="1" t="s">
        <v>82</v>
      </c>
      <c r="C316" t="s">
        <v>13</v>
      </c>
      <c r="D316" s="9" t="s">
        <v>158</v>
      </c>
      <c r="E316" s="8">
        <v>294</v>
      </c>
      <c r="F316" s="10">
        <v>8</v>
      </c>
    </row>
    <row r="317" spans="1:6" x14ac:dyDescent="0.2">
      <c r="A317" s="23" t="s">
        <v>7</v>
      </c>
      <c r="B317" s="1" t="s">
        <v>132</v>
      </c>
      <c r="C317" s="23" t="s">
        <v>3</v>
      </c>
      <c r="D317" s="9" t="s">
        <v>158</v>
      </c>
      <c r="E317" s="8">
        <v>283</v>
      </c>
      <c r="F317" s="10">
        <v>8</v>
      </c>
    </row>
    <row r="318" spans="1:6" x14ac:dyDescent="0.2">
      <c r="A318" s="23" t="s">
        <v>7</v>
      </c>
      <c r="B318" t="s">
        <v>267</v>
      </c>
      <c r="C318" t="s">
        <v>3</v>
      </c>
      <c r="D318" s="9" t="s">
        <v>158</v>
      </c>
      <c r="E318" s="8">
        <v>281</v>
      </c>
      <c r="F318" s="10">
        <v>8</v>
      </c>
    </row>
    <row r="319" spans="1:6" x14ac:dyDescent="0.2">
      <c r="A319" s="23" t="s">
        <v>7</v>
      </c>
      <c r="B319" t="s">
        <v>268</v>
      </c>
      <c r="C319" t="s">
        <v>256</v>
      </c>
      <c r="D319" s="9" t="s">
        <v>158</v>
      </c>
      <c r="E319" s="8">
        <v>189</v>
      </c>
      <c r="F319" s="10">
        <v>8</v>
      </c>
    </row>
    <row r="320" spans="1:6" x14ac:dyDescent="0.2">
      <c r="A320" s="23" t="s">
        <v>7</v>
      </c>
      <c r="B320" s="6" t="s">
        <v>157</v>
      </c>
      <c r="C320" t="s">
        <v>7</v>
      </c>
      <c r="D320" s="9" t="s">
        <v>158</v>
      </c>
      <c r="E320" s="8">
        <v>180</v>
      </c>
      <c r="F320" s="10">
        <v>8</v>
      </c>
    </row>
    <row r="321" spans="1:6" x14ac:dyDescent="0.2">
      <c r="A321" s="23" t="s">
        <v>7</v>
      </c>
      <c r="B321" t="s">
        <v>84</v>
      </c>
      <c r="C321" t="s">
        <v>72</v>
      </c>
      <c r="D321" s="9" t="s">
        <v>158</v>
      </c>
      <c r="E321" s="8">
        <v>177</v>
      </c>
      <c r="F321" s="10">
        <v>8</v>
      </c>
    </row>
    <row r="322" spans="1:6" x14ac:dyDescent="0.2">
      <c r="A322" s="23" t="s">
        <v>7</v>
      </c>
      <c r="B322" t="s">
        <v>307</v>
      </c>
      <c r="C322" t="s">
        <v>46</v>
      </c>
      <c r="D322" s="9" t="s">
        <v>163</v>
      </c>
      <c r="E322" s="8">
        <v>371</v>
      </c>
      <c r="F322" s="10">
        <v>12</v>
      </c>
    </row>
    <row r="323" spans="1:6" x14ac:dyDescent="0.2">
      <c r="A323" s="23" t="s">
        <v>7</v>
      </c>
      <c r="B323" s="4" t="s">
        <v>159</v>
      </c>
      <c r="C323" s="23" t="s">
        <v>13</v>
      </c>
      <c r="D323" s="9" t="s">
        <v>163</v>
      </c>
      <c r="E323" s="8">
        <v>321</v>
      </c>
      <c r="F323" s="10">
        <v>11</v>
      </c>
    </row>
    <row r="324" spans="1:6" x14ac:dyDescent="0.2">
      <c r="A324" s="23" t="s">
        <v>7</v>
      </c>
      <c r="B324" s="4" t="s">
        <v>160</v>
      </c>
      <c r="C324" t="s">
        <v>13</v>
      </c>
      <c r="D324" s="9" t="s">
        <v>163</v>
      </c>
      <c r="E324" s="8">
        <v>316</v>
      </c>
      <c r="F324" s="10">
        <v>10</v>
      </c>
    </row>
    <row r="325" spans="1:6" x14ac:dyDescent="0.2">
      <c r="A325" s="23" t="s">
        <v>7</v>
      </c>
      <c r="B325" s="5" t="s">
        <v>80</v>
      </c>
      <c r="C325" s="23" t="s">
        <v>72</v>
      </c>
      <c r="D325" s="9" t="s">
        <v>163</v>
      </c>
      <c r="E325" s="8">
        <v>301</v>
      </c>
      <c r="F325" s="10">
        <v>9</v>
      </c>
    </row>
    <row r="326" spans="1:6" x14ac:dyDescent="0.2">
      <c r="A326" s="23" t="s">
        <v>7</v>
      </c>
      <c r="B326" t="s">
        <v>269</v>
      </c>
      <c r="C326" t="s">
        <v>13</v>
      </c>
      <c r="D326" s="9" t="s">
        <v>163</v>
      </c>
      <c r="E326" s="8">
        <v>270</v>
      </c>
      <c r="F326" s="10">
        <v>8</v>
      </c>
    </row>
    <row r="327" spans="1:6" x14ac:dyDescent="0.2">
      <c r="A327" s="23" t="s">
        <v>7</v>
      </c>
      <c r="B327" s="4" t="s">
        <v>85</v>
      </c>
      <c r="C327" s="23" t="s">
        <v>72</v>
      </c>
      <c r="D327" s="9" t="s">
        <v>163</v>
      </c>
      <c r="E327" s="8">
        <v>270</v>
      </c>
      <c r="F327" s="10">
        <v>8</v>
      </c>
    </row>
    <row r="328" spans="1:6" x14ac:dyDescent="0.2">
      <c r="A328" s="23" t="s">
        <v>7</v>
      </c>
      <c r="B328" s="4" t="s">
        <v>128</v>
      </c>
      <c r="C328" s="23" t="s">
        <v>72</v>
      </c>
      <c r="D328" s="9" t="s">
        <v>163</v>
      </c>
      <c r="E328" s="8">
        <v>250</v>
      </c>
      <c r="F328" s="10">
        <v>8</v>
      </c>
    </row>
    <row r="329" spans="1:6" x14ac:dyDescent="0.2">
      <c r="A329" s="23" t="s">
        <v>7</v>
      </c>
      <c r="B329" s="4" t="s">
        <v>161</v>
      </c>
      <c r="C329" s="23" t="s">
        <v>6</v>
      </c>
      <c r="D329" s="9" t="s">
        <v>163</v>
      </c>
      <c r="E329" s="8">
        <v>249</v>
      </c>
      <c r="F329" s="10">
        <v>8</v>
      </c>
    </row>
    <row r="330" spans="1:6" x14ac:dyDescent="0.2">
      <c r="A330" s="23" t="s">
        <v>7</v>
      </c>
      <c r="B330" s="4" t="s">
        <v>162</v>
      </c>
      <c r="C330" s="23" t="s">
        <v>72</v>
      </c>
      <c r="D330" s="9" t="s">
        <v>163</v>
      </c>
      <c r="E330" s="8">
        <v>218</v>
      </c>
      <c r="F330" s="10">
        <v>8</v>
      </c>
    </row>
    <row r="331" spans="1:6" x14ac:dyDescent="0.2">
      <c r="A331" s="23" t="s">
        <v>7</v>
      </c>
      <c r="B331" s="5" t="s">
        <v>234</v>
      </c>
      <c r="C331" s="23" t="s">
        <v>72</v>
      </c>
      <c r="D331" s="9" t="s">
        <v>163</v>
      </c>
      <c r="E331" s="8">
        <v>199</v>
      </c>
      <c r="F331" s="10">
        <v>8</v>
      </c>
    </row>
    <row r="332" spans="1:6" x14ac:dyDescent="0.2">
      <c r="A332" s="23" t="s">
        <v>7</v>
      </c>
      <c r="B332" t="s">
        <v>176</v>
      </c>
      <c r="C332" t="s">
        <v>13</v>
      </c>
      <c r="D332" s="9" t="s">
        <v>163</v>
      </c>
      <c r="E332" s="8">
        <v>186</v>
      </c>
      <c r="F332" s="10">
        <v>8</v>
      </c>
    </row>
    <row r="333" spans="1:6" x14ac:dyDescent="0.2">
      <c r="A333" s="23" t="s">
        <v>7</v>
      </c>
      <c r="B333" t="s">
        <v>308</v>
      </c>
      <c r="C333" t="s">
        <v>7</v>
      </c>
      <c r="D333" s="9" t="s">
        <v>163</v>
      </c>
      <c r="E333" s="8">
        <v>156</v>
      </c>
      <c r="F333" s="10">
        <v>8</v>
      </c>
    </row>
    <row r="334" spans="1:6" x14ac:dyDescent="0.2">
      <c r="A334" s="23" t="s">
        <v>7</v>
      </c>
      <c r="B334" t="s">
        <v>118</v>
      </c>
      <c r="C334" t="s">
        <v>256</v>
      </c>
      <c r="D334" s="9" t="s">
        <v>101</v>
      </c>
      <c r="E334" s="8">
        <v>212</v>
      </c>
      <c r="F334" s="10">
        <v>12</v>
      </c>
    </row>
    <row r="335" spans="1:6" x14ac:dyDescent="0.2">
      <c r="A335" s="23" t="s">
        <v>7</v>
      </c>
      <c r="B335" t="s">
        <v>166</v>
      </c>
      <c r="C335" t="s">
        <v>6</v>
      </c>
      <c r="D335" s="9" t="s">
        <v>101</v>
      </c>
      <c r="E335" s="8">
        <v>173</v>
      </c>
      <c r="F335" s="10">
        <v>11</v>
      </c>
    </row>
    <row r="336" spans="1:6" x14ac:dyDescent="0.2">
      <c r="A336" s="23" t="s">
        <v>7</v>
      </c>
      <c r="B336" t="s">
        <v>309</v>
      </c>
      <c r="C336" t="s">
        <v>13</v>
      </c>
      <c r="D336" s="9" t="s">
        <v>101</v>
      </c>
      <c r="E336" s="11">
        <v>128.1</v>
      </c>
      <c r="F336" s="10">
        <v>10</v>
      </c>
    </row>
    <row r="337" spans="1:6" x14ac:dyDescent="0.2">
      <c r="A337" s="23" t="s">
        <v>7</v>
      </c>
      <c r="B337" s="5" t="s">
        <v>195</v>
      </c>
      <c r="C337" t="s">
        <v>17</v>
      </c>
      <c r="D337" s="9" t="s">
        <v>101</v>
      </c>
      <c r="E337" s="11">
        <v>128</v>
      </c>
      <c r="F337" s="10">
        <v>9</v>
      </c>
    </row>
    <row r="338" spans="1:6" x14ac:dyDescent="0.2">
      <c r="A338" s="23" t="s">
        <v>7</v>
      </c>
      <c r="B338" t="s">
        <v>271</v>
      </c>
      <c r="C338" t="s">
        <v>9</v>
      </c>
      <c r="D338" s="9" t="s">
        <v>101</v>
      </c>
      <c r="E338" s="8">
        <v>88</v>
      </c>
      <c r="F338">
        <v>8</v>
      </c>
    </row>
    <row r="339" spans="1:6" x14ac:dyDescent="0.2">
      <c r="A339" s="23" t="s">
        <v>7</v>
      </c>
      <c r="B339" s="5" t="s">
        <v>66</v>
      </c>
      <c r="C339" s="23" t="s">
        <v>9</v>
      </c>
      <c r="D339" s="9" t="s">
        <v>165</v>
      </c>
      <c r="E339" s="8">
        <v>452</v>
      </c>
      <c r="F339" s="10">
        <v>12</v>
      </c>
    </row>
    <row r="340" spans="1:6" x14ac:dyDescent="0.2">
      <c r="A340" s="23" t="s">
        <v>7</v>
      </c>
      <c r="B340" t="s">
        <v>89</v>
      </c>
      <c r="C340" t="s">
        <v>9</v>
      </c>
      <c r="D340" s="9" t="s">
        <v>165</v>
      </c>
      <c r="E340" s="8">
        <v>380</v>
      </c>
      <c r="F340" s="10">
        <v>11</v>
      </c>
    </row>
    <row r="341" spans="1:6" x14ac:dyDescent="0.2">
      <c r="A341" s="23" t="s">
        <v>7</v>
      </c>
      <c r="B341" s="4" t="s">
        <v>88</v>
      </c>
      <c r="C341" s="23" t="s">
        <v>11</v>
      </c>
      <c r="D341" s="9" t="s">
        <v>165</v>
      </c>
      <c r="E341" s="8">
        <v>357</v>
      </c>
      <c r="F341" s="10">
        <v>10</v>
      </c>
    </row>
    <row r="342" spans="1:6" x14ac:dyDescent="0.2">
      <c r="A342" s="23" t="s">
        <v>7</v>
      </c>
      <c r="B342" s="4" t="s">
        <v>92</v>
      </c>
      <c r="C342" s="23" t="s">
        <v>32</v>
      </c>
      <c r="D342" s="9" t="s">
        <v>165</v>
      </c>
      <c r="E342" s="8">
        <v>281</v>
      </c>
      <c r="F342" s="10">
        <v>9</v>
      </c>
    </row>
    <row r="343" spans="1:6" x14ac:dyDescent="0.2">
      <c r="A343" s="23" t="s">
        <v>7</v>
      </c>
      <c r="B343" s="5" t="s">
        <v>77</v>
      </c>
      <c r="C343" s="23" t="s">
        <v>72</v>
      </c>
      <c r="D343" s="9" t="s">
        <v>165</v>
      </c>
      <c r="E343" s="8">
        <v>257</v>
      </c>
      <c r="F343" s="10">
        <v>8</v>
      </c>
    </row>
    <row r="344" spans="1:6" x14ac:dyDescent="0.2">
      <c r="A344" s="23" t="s">
        <v>7</v>
      </c>
      <c r="B344" t="s">
        <v>168</v>
      </c>
      <c r="C344" t="s">
        <v>13</v>
      </c>
      <c r="D344" s="9" t="s">
        <v>280</v>
      </c>
      <c r="E344" s="8">
        <v>262</v>
      </c>
      <c r="F344" s="10">
        <v>12</v>
      </c>
    </row>
    <row r="345" spans="1:6" x14ac:dyDescent="0.2">
      <c r="A345" s="23" t="s">
        <v>7</v>
      </c>
      <c r="B345" s="1" t="s">
        <v>169</v>
      </c>
      <c r="C345" t="s">
        <v>13</v>
      </c>
      <c r="D345" s="9" t="s">
        <v>280</v>
      </c>
      <c r="E345" s="8">
        <v>254</v>
      </c>
      <c r="F345" s="10">
        <v>11</v>
      </c>
    </row>
    <row r="346" spans="1:6" x14ac:dyDescent="0.2">
      <c r="A346" s="23" t="s">
        <v>7</v>
      </c>
      <c r="B346" t="s">
        <v>310</v>
      </c>
      <c r="C346" t="s">
        <v>153</v>
      </c>
      <c r="D346" s="9" t="s">
        <v>280</v>
      </c>
      <c r="E346" s="8">
        <v>247</v>
      </c>
      <c r="F346" s="10">
        <v>10</v>
      </c>
    </row>
    <row r="347" spans="1:6" x14ac:dyDescent="0.2">
      <c r="A347" s="23" t="s">
        <v>7</v>
      </c>
      <c r="B347" s="5" t="s">
        <v>31</v>
      </c>
      <c r="C347" t="s">
        <v>32</v>
      </c>
      <c r="D347" s="9" t="s">
        <v>280</v>
      </c>
      <c r="E347" s="8">
        <v>246</v>
      </c>
      <c r="F347" s="10">
        <v>9</v>
      </c>
    </row>
    <row r="348" spans="1:6" x14ac:dyDescent="0.2">
      <c r="A348" s="23" t="s">
        <v>7</v>
      </c>
      <c r="B348" t="s">
        <v>239</v>
      </c>
      <c r="C348" t="s">
        <v>11</v>
      </c>
      <c r="D348" s="9" t="s">
        <v>280</v>
      </c>
      <c r="E348" s="8">
        <v>239</v>
      </c>
      <c r="F348" s="10">
        <v>8</v>
      </c>
    </row>
    <row r="349" spans="1:6" x14ac:dyDescent="0.2">
      <c r="A349" s="23" t="s">
        <v>7</v>
      </c>
      <c r="B349" t="s">
        <v>140</v>
      </c>
      <c r="C349" t="s">
        <v>5</v>
      </c>
      <c r="D349" s="9" t="s">
        <v>280</v>
      </c>
      <c r="E349" s="8">
        <v>237</v>
      </c>
      <c r="F349" s="10">
        <v>8</v>
      </c>
    </row>
    <row r="350" spans="1:6" x14ac:dyDescent="0.2">
      <c r="A350" s="23" t="s">
        <v>7</v>
      </c>
      <c r="B350" t="s">
        <v>8</v>
      </c>
      <c r="C350" t="s">
        <v>5</v>
      </c>
      <c r="D350" s="9" t="s">
        <v>280</v>
      </c>
      <c r="E350" s="8">
        <v>236</v>
      </c>
      <c r="F350" s="10">
        <v>8</v>
      </c>
    </row>
    <row r="351" spans="1:6" x14ac:dyDescent="0.2">
      <c r="A351" s="23" t="s">
        <v>7</v>
      </c>
      <c r="B351" t="s">
        <v>36</v>
      </c>
      <c r="C351" t="s">
        <v>11</v>
      </c>
      <c r="D351" s="9" t="s">
        <v>280</v>
      </c>
      <c r="E351" s="8">
        <v>226</v>
      </c>
      <c r="F351" s="10">
        <v>8</v>
      </c>
    </row>
    <row r="352" spans="1:6" x14ac:dyDescent="0.2">
      <c r="A352" s="23" t="s">
        <v>7</v>
      </c>
      <c r="B352" t="s">
        <v>311</v>
      </c>
      <c r="C352" t="s">
        <v>11</v>
      </c>
      <c r="D352" s="9" t="s">
        <v>280</v>
      </c>
      <c r="E352" s="8">
        <v>219</v>
      </c>
      <c r="F352" s="10">
        <v>8</v>
      </c>
    </row>
    <row r="353" spans="1:6" x14ac:dyDescent="0.2">
      <c r="A353" s="23" t="s">
        <v>7</v>
      </c>
      <c r="B353" t="s">
        <v>52</v>
      </c>
      <c r="C353" t="s">
        <v>11</v>
      </c>
      <c r="D353" s="9" t="s">
        <v>280</v>
      </c>
      <c r="E353" s="8">
        <v>207</v>
      </c>
      <c r="F353" s="10">
        <v>8</v>
      </c>
    </row>
    <row r="354" spans="1:6" x14ac:dyDescent="0.2">
      <c r="A354" s="23" t="s">
        <v>7</v>
      </c>
      <c r="B354" t="s">
        <v>154</v>
      </c>
      <c r="C354" t="s">
        <v>11</v>
      </c>
      <c r="D354" s="9" t="s">
        <v>280</v>
      </c>
      <c r="E354" s="8">
        <v>203</v>
      </c>
      <c r="F354" s="10">
        <v>8</v>
      </c>
    </row>
    <row r="355" spans="1:6" x14ac:dyDescent="0.2">
      <c r="A355" s="23" t="s">
        <v>7</v>
      </c>
      <c r="B355" t="s">
        <v>274</v>
      </c>
      <c r="C355" t="s">
        <v>256</v>
      </c>
      <c r="D355" s="9" t="s">
        <v>280</v>
      </c>
      <c r="E355" s="8">
        <v>200</v>
      </c>
      <c r="F355" s="10">
        <v>8</v>
      </c>
    </row>
    <row r="356" spans="1:6" x14ac:dyDescent="0.2">
      <c r="A356" s="23" t="s">
        <v>7</v>
      </c>
      <c r="B356" s="5" t="s">
        <v>34</v>
      </c>
      <c r="C356" t="s">
        <v>32</v>
      </c>
      <c r="D356" s="9" t="s">
        <v>280</v>
      </c>
      <c r="E356" s="8">
        <v>195</v>
      </c>
      <c r="F356" s="10">
        <v>8</v>
      </c>
    </row>
    <row r="357" spans="1:6" x14ac:dyDescent="0.2">
      <c r="A357" s="23" t="s">
        <v>7</v>
      </c>
      <c r="B357" t="s">
        <v>312</v>
      </c>
      <c r="C357" t="s">
        <v>46</v>
      </c>
      <c r="D357" s="9" t="s">
        <v>280</v>
      </c>
      <c r="E357" s="8">
        <v>193</v>
      </c>
      <c r="F357" s="10">
        <v>8</v>
      </c>
    </row>
    <row r="358" spans="1:6" x14ac:dyDescent="0.2">
      <c r="A358" s="23" t="s">
        <v>7</v>
      </c>
      <c r="B358" t="s">
        <v>194</v>
      </c>
      <c r="C358" t="s">
        <v>17</v>
      </c>
      <c r="D358" s="9" t="s">
        <v>280</v>
      </c>
      <c r="E358" s="8">
        <v>182</v>
      </c>
      <c r="F358" s="10">
        <v>8</v>
      </c>
    </row>
    <row r="359" spans="1:6" x14ac:dyDescent="0.2">
      <c r="A359" s="23" t="s">
        <v>7</v>
      </c>
      <c r="B359" t="s">
        <v>277</v>
      </c>
      <c r="C359" t="s">
        <v>13</v>
      </c>
      <c r="D359" s="9" t="s">
        <v>280</v>
      </c>
      <c r="E359" s="8">
        <v>0</v>
      </c>
      <c r="F359">
        <v>0</v>
      </c>
    </row>
    <row r="360" spans="1:6" x14ac:dyDescent="0.2">
      <c r="A360" s="23" t="s">
        <v>7</v>
      </c>
      <c r="B360" s="4" t="s">
        <v>86</v>
      </c>
      <c r="C360" t="s">
        <v>6</v>
      </c>
      <c r="D360" s="9" t="s">
        <v>106</v>
      </c>
      <c r="E360" s="8">
        <v>252</v>
      </c>
      <c r="F360" s="10">
        <v>12</v>
      </c>
    </row>
    <row r="361" spans="1:6" x14ac:dyDescent="0.2">
      <c r="A361" s="23" t="s">
        <v>7</v>
      </c>
      <c r="B361" s="4" t="s">
        <v>401</v>
      </c>
      <c r="C361" s="23" t="s">
        <v>6</v>
      </c>
      <c r="D361" s="9" t="s">
        <v>106</v>
      </c>
      <c r="E361" s="8">
        <v>247</v>
      </c>
      <c r="F361" s="10">
        <v>11</v>
      </c>
    </row>
    <row r="362" spans="1:6" x14ac:dyDescent="0.2">
      <c r="A362" s="23" t="s">
        <v>7</v>
      </c>
      <c r="B362" s="4" t="s">
        <v>198</v>
      </c>
      <c r="C362" t="s">
        <v>17</v>
      </c>
      <c r="D362" s="9" t="s">
        <v>106</v>
      </c>
      <c r="E362" s="8">
        <v>195</v>
      </c>
      <c r="F362" s="10">
        <v>10</v>
      </c>
    </row>
    <row r="363" spans="1:6" x14ac:dyDescent="0.2">
      <c r="A363" s="23" t="s">
        <v>7</v>
      </c>
      <c r="B363" s="5" t="s">
        <v>121</v>
      </c>
      <c r="C363" s="23" t="s">
        <v>13</v>
      </c>
      <c r="D363" s="9" t="s">
        <v>106</v>
      </c>
      <c r="E363" s="8">
        <v>180</v>
      </c>
      <c r="F363" s="10">
        <v>9</v>
      </c>
    </row>
    <row r="364" spans="1:6" x14ac:dyDescent="0.2">
      <c r="A364" s="23" t="s">
        <v>7</v>
      </c>
      <c r="B364" t="s">
        <v>313</v>
      </c>
      <c r="C364" t="s">
        <v>3</v>
      </c>
      <c r="D364" s="9" t="s">
        <v>106</v>
      </c>
      <c r="E364" s="8">
        <v>163</v>
      </c>
      <c r="F364" s="10">
        <v>8</v>
      </c>
    </row>
    <row r="365" spans="1:6" x14ac:dyDescent="0.2">
      <c r="A365" s="23" t="s">
        <v>7</v>
      </c>
      <c r="B365" s="4" t="s">
        <v>119</v>
      </c>
      <c r="C365" t="s">
        <v>61</v>
      </c>
      <c r="D365" s="9" t="s">
        <v>106</v>
      </c>
      <c r="E365" s="8">
        <v>108</v>
      </c>
      <c r="F365" s="10">
        <v>8</v>
      </c>
    </row>
    <row r="366" spans="1:6" x14ac:dyDescent="0.2">
      <c r="A366" s="23" t="s">
        <v>7</v>
      </c>
      <c r="B366" s="5" t="s">
        <v>120</v>
      </c>
      <c r="C366" t="s">
        <v>61</v>
      </c>
      <c r="D366" s="9" t="s">
        <v>106</v>
      </c>
      <c r="E366" s="8">
        <v>25</v>
      </c>
      <c r="F366" s="10">
        <v>8</v>
      </c>
    </row>
    <row r="367" spans="1:6" x14ac:dyDescent="0.2">
      <c r="A367" s="23" t="s">
        <v>7</v>
      </c>
      <c r="B367" s="5" t="s">
        <v>91</v>
      </c>
      <c r="C367" s="23" t="s">
        <v>9</v>
      </c>
      <c r="D367" s="9" t="s">
        <v>107</v>
      </c>
      <c r="E367" s="8">
        <v>241</v>
      </c>
      <c r="F367" s="10">
        <v>12</v>
      </c>
    </row>
    <row r="368" spans="1:6" x14ac:dyDescent="0.2">
      <c r="A368" s="23" t="s">
        <v>7</v>
      </c>
      <c r="B368" t="s">
        <v>284</v>
      </c>
      <c r="C368" t="s">
        <v>9</v>
      </c>
      <c r="D368" s="9" t="s">
        <v>107</v>
      </c>
      <c r="E368" s="8">
        <v>167</v>
      </c>
      <c r="F368" s="10">
        <v>11</v>
      </c>
    </row>
    <row r="369" spans="1:6" x14ac:dyDescent="0.2">
      <c r="A369" s="23" t="s">
        <v>7</v>
      </c>
      <c r="B369" s="4" t="s">
        <v>93</v>
      </c>
      <c r="C369" s="23" t="s">
        <v>9</v>
      </c>
      <c r="D369" s="9" t="s">
        <v>107</v>
      </c>
      <c r="E369" s="8">
        <v>143</v>
      </c>
      <c r="F369" s="10">
        <v>10</v>
      </c>
    </row>
    <row r="370" spans="1:6" x14ac:dyDescent="0.2">
      <c r="A370" s="23" t="s">
        <v>7</v>
      </c>
      <c r="B370" s="5" t="s">
        <v>203</v>
      </c>
      <c r="C370" t="s">
        <v>256</v>
      </c>
      <c r="D370" s="9" t="s">
        <v>107</v>
      </c>
      <c r="E370" s="8">
        <v>136</v>
      </c>
      <c r="F370" s="10">
        <v>9</v>
      </c>
    </row>
    <row r="371" spans="1:6" x14ac:dyDescent="0.2">
      <c r="A371" s="23" t="s">
        <v>7</v>
      </c>
      <c r="B371" s="5" t="s">
        <v>127</v>
      </c>
      <c r="C371" s="23" t="s">
        <v>72</v>
      </c>
      <c r="D371" s="9" t="s">
        <v>283</v>
      </c>
      <c r="E371" s="8">
        <v>143</v>
      </c>
      <c r="F371" s="10">
        <v>12</v>
      </c>
    </row>
    <row r="372" spans="1:6" x14ac:dyDescent="0.2">
      <c r="A372" s="23" t="s">
        <v>7</v>
      </c>
      <c r="B372" t="s">
        <v>314</v>
      </c>
      <c r="C372" t="s">
        <v>3</v>
      </c>
      <c r="D372" s="9" t="s">
        <v>283</v>
      </c>
      <c r="E372" s="8">
        <v>134</v>
      </c>
      <c r="F372" s="10">
        <v>11</v>
      </c>
    </row>
    <row r="373" spans="1:6" x14ac:dyDescent="0.2">
      <c r="A373" s="23" t="s">
        <v>7</v>
      </c>
      <c r="B373" t="s">
        <v>281</v>
      </c>
      <c r="C373" t="s">
        <v>9</v>
      </c>
      <c r="D373" s="9" t="s">
        <v>283</v>
      </c>
      <c r="E373" s="8">
        <v>122</v>
      </c>
      <c r="F373" s="10">
        <v>10</v>
      </c>
    </row>
    <row r="374" spans="1:6" x14ac:dyDescent="0.2">
      <c r="A374" s="23" t="s">
        <v>7</v>
      </c>
      <c r="B374" s="4" t="s">
        <v>197</v>
      </c>
      <c r="C374" t="s">
        <v>17</v>
      </c>
      <c r="D374" s="9" t="s">
        <v>283</v>
      </c>
      <c r="E374" s="8">
        <v>120</v>
      </c>
      <c r="F374" s="10">
        <v>9</v>
      </c>
    </row>
    <row r="375" spans="1:6" x14ac:dyDescent="0.2">
      <c r="A375" s="23" t="s">
        <v>7</v>
      </c>
      <c r="B375" s="5" t="s">
        <v>87</v>
      </c>
      <c r="C375" t="s">
        <v>7</v>
      </c>
      <c r="D375" s="9" t="s">
        <v>283</v>
      </c>
      <c r="E375" s="8">
        <v>73</v>
      </c>
      <c r="F375" s="10">
        <v>8</v>
      </c>
    </row>
    <row r="376" spans="1:6" x14ac:dyDescent="0.2">
      <c r="A376" s="23" t="s">
        <v>7</v>
      </c>
      <c r="B376" t="s">
        <v>315</v>
      </c>
      <c r="C376" t="s">
        <v>256</v>
      </c>
      <c r="D376" s="9" t="s">
        <v>283</v>
      </c>
      <c r="E376" s="8">
        <v>45</v>
      </c>
      <c r="F376" s="10">
        <v>8</v>
      </c>
    </row>
    <row r="377" spans="1:6" x14ac:dyDescent="0.2">
      <c r="A377" s="23" t="s">
        <v>7</v>
      </c>
      <c r="B377" t="s">
        <v>287</v>
      </c>
      <c r="C377" t="s">
        <v>9</v>
      </c>
      <c r="D377" s="9" t="s">
        <v>289</v>
      </c>
      <c r="E377" s="8">
        <v>144</v>
      </c>
      <c r="F377" s="10">
        <v>12</v>
      </c>
    </row>
    <row r="378" spans="1:6" x14ac:dyDescent="0.2">
      <c r="A378" t="s">
        <v>17</v>
      </c>
      <c r="B378" t="s">
        <v>174</v>
      </c>
      <c r="C378" t="s">
        <v>135</v>
      </c>
      <c r="D378" s="9" t="s">
        <v>97</v>
      </c>
      <c r="E378" s="8">
        <v>236</v>
      </c>
      <c r="F378" s="10">
        <v>12</v>
      </c>
    </row>
    <row r="379" spans="1:6" x14ac:dyDescent="0.2">
      <c r="A379" t="s">
        <v>17</v>
      </c>
      <c r="B379" s="4" t="s">
        <v>28</v>
      </c>
      <c r="C379" t="s">
        <v>7</v>
      </c>
      <c r="D379" s="9" t="s">
        <v>97</v>
      </c>
      <c r="E379" s="8">
        <v>223</v>
      </c>
      <c r="F379" s="10">
        <v>11</v>
      </c>
    </row>
    <row r="380" spans="1:6" x14ac:dyDescent="0.2">
      <c r="A380" t="s">
        <v>17</v>
      </c>
      <c r="B380" s="5" t="s">
        <v>199</v>
      </c>
      <c r="C380" t="s">
        <v>135</v>
      </c>
      <c r="D380" s="9" t="s">
        <v>97</v>
      </c>
      <c r="E380" s="8">
        <v>221</v>
      </c>
      <c r="F380" s="10">
        <v>10</v>
      </c>
    </row>
    <row r="381" spans="1:6" x14ac:dyDescent="0.2">
      <c r="A381" t="s">
        <v>17</v>
      </c>
      <c r="B381" t="s">
        <v>293</v>
      </c>
      <c r="C381" t="s">
        <v>135</v>
      </c>
      <c r="D381" s="9" t="s">
        <v>97</v>
      </c>
      <c r="E381" s="8">
        <v>213</v>
      </c>
      <c r="F381" s="10">
        <v>9</v>
      </c>
    </row>
    <row r="382" spans="1:6" x14ac:dyDescent="0.2">
      <c r="A382" t="s">
        <v>17</v>
      </c>
      <c r="B382" s="4" t="s">
        <v>172</v>
      </c>
      <c r="C382" t="s">
        <v>135</v>
      </c>
      <c r="D382" s="9" t="s">
        <v>97</v>
      </c>
      <c r="E382" s="8">
        <v>212</v>
      </c>
      <c r="F382" s="10">
        <v>8</v>
      </c>
    </row>
    <row r="383" spans="1:6" x14ac:dyDescent="0.2">
      <c r="A383" t="s">
        <v>17</v>
      </c>
      <c r="B383" s="5" t="s">
        <v>145</v>
      </c>
      <c r="C383" s="23" t="s">
        <v>3</v>
      </c>
      <c r="D383" s="9" t="s">
        <v>97</v>
      </c>
      <c r="E383" s="8">
        <v>209</v>
      </c>
      <c r="F383" s="10">
        <v>8</v>
      </c>
    </row>
    <row r="384" spans="1:6" x14ac:dyDescent="0.2">
      <c r="A384" t="s">
        <v>17</v>
      </c>
      <c r="B384" t="s">
        <v>53</v>
      </c>
      <c r="C384" t="s">
        <v>17</v>
      </c>
      <c r="D384" s="9" t="s">
        <v>97</v>
      </c>
      <c r="E384" s="11">
        <v>202.1</v>
      </c>
      <c r="F384" s="10">
        <v>8</v>
      </c>
    </row>
    <row r="385" spans="1:6" x14ac:dyDescent="0.2">
      <c r="A385" t="s">
        <v>17</v>
      </c>
      <c r="B385" t="s">
        <v>55</v>
      </c>
      <c r="C385" t="s">
        <v>7</v>
      </c>
      <c r="D385" s="9" t="s">
        <v>97</v>
      </c>
      <c r="E385" s="11">
        <v>202</v>
      </c>
      <c r="F385" s="10">
        <v>8</v>
      </c>
    </row>
    <row r="386" spans="1:6" x14ac:dyDescent="0.2">
      <c r="A386" t="s">
        <v>17</v>
      </c>
      <c r="B386" t="s">
        <v>294</v>
      </c>
      <c r="C386" t="s">
        <v>3</v>
      </c>
      <c r="D386" s="9" t="s">
        <v>97</v>
      </c>
      <c r="E386" s="8">
        <v>201</v>
      </c>
      <c r="F386" s="10">
        <v>8</v>
      </c>
    </row>
    <row r="387" spans="1:6" x14ac:dyDescent="0.2">
      <c r="A387" t="s">
        <v>17</v>
      </c>
      <c r="B387" s="5" t="s">
        <v>173</v>
      </c>
      <c r="C387" t="s">
        <v>13</v>
      </c>
      <c r="D387" s="9" t="s">
        <v>97</v>
      </c>
      <c r="E387" s="8">
        <v>192</v>
      </c>
      <c r="F387" s="10">
        <v>8</v>
      </c>
    </row>
    <row r="388" spans="1:6" x14ac:dyDescent="0.2">
      <c r="A388" t="s">
        <v>17</v>
      </c>
      <c r="B388" s="5" t="s">
        <v>33</v>
      </c>
      <c r="C388" t="s">
        <v>7</v>
      </c>
      <c r="D388" s="9" t="s">
        <v>97</v>
      </c>
      <c r="E388" s="8">
        <v>189</v>
      </c>
      <c r="F388" s="10">
        <v>8</v>
      </c>
    </row>
    <row r="389" spans="1:6" x14ac:dyDescent="0.2">
      <c r="A389" t="s">
        <v>17</v>
      </c>
      <c r="B389" t="s">
        <v>40</v>
      </c>
      <c r="C389" t="s">
        <v>7</v>
      </c>
      <c r="D389" s="9" t="s">
        <v>97</v>
      </c>
      <c r="E389" s="8">
        <v>183</v>
      </c>
      <c r="F389" s="10">
        <v>8</v>
      </c>
    </row>
    <row r="390" spans="1:6" x14ac:dyDescent="0.2">
      <c r="A390" t="s">
        <v>17</v>
      </c>
      <c r="B390" s="5" t="s">
        <v>41</v>
      </c>
      <c r="C390" s="23" t="s">
        <v>3</v>
      </c>
      <c r="D390" s="9" t="s">
        <v>97</v>
      </c>
      <c r="E390" s="8">
        <v>171</v>
      </c>
      <c r="F390" s="10">
        <v>8</v>
      </c>
    </row>
    <row r="391" spans="1:6" x14ac:dyDescent="0.2">
      <c r="A391" t="s">
        <v>17</v>
      </c>
      <c r="B391" t="s">
        <v>150</v>
      </c>
      <c r="C391" t="s">
        <v>7</v>
      </c>
      <c r="D391" s="9" t="s">
        <v>98</v>
      </c>
      <c r="E391" s="8">
        <v>230</v>
      </c>
      <c r="F391" s="10">
        <v>12</v>
      </c>
    </row>
    <row r="392" spans="1:6" x14ac:dyDescent="0.2">
      <c r="A392" t="s">
        <v>17</v>
      </c>
      <c r="B392" t="s">
        <v>201</v>
      </c>
      <c r="C392" t="s">
        <v>135</v>
      </c>
      <c r="D392" s="9" t="s">
        <v>98</v>
      </c>
      <c r="E392" s="8">
        <v>213</v>
      </c>
      <c r="F392" s="10">
        <v>11</v>
      </c>
    </row>
    <row r="393" spans="1:6" x14ac:dyDescent="0.2">
      <c r="A393" t="s">
        <v>17</v>
      </c>
      <c r="B393" t="s">
        <v>147</v>
      </c>
      <c r="C393" t="s">
        <v>6</v>
      </c>
      <c r="D393" s="9" t="s">
        <v>98</v>
      </c>
      <c r="E393" s="8">
        <v>201</v>
      </c>
      <c r="F393" s="10">
        <v>10</v>
      </c>
    </row>
    <row r="394" spans="1:6" x14ac:dyDescent="0.2">
      <c r="A394" t="s">
        <v>17</v>
      </c>
      <c r="B394" s="4" t="s">
        <v>316</v>
      </c>
      <c r="C394" s="23" t="s">
        <v>3</v>
      </c>
      <c r="D394" s="9" t="s">
        <v>98</v>
      </c>
      <c r="E394" s="8">
        <v>190</v>
      </c>
      <c r="F394" s="10">
        <v>9</v>
      </c>
    </row>
    <row r="395" spans="1:6" x14ac:dyDescent="0.2">
      <c r="A395" t="s">
        <v>17</v>
      </c>
      <c r="B395" s="5" t="s">
        <v>130</v>
      </c>
      <c r="C395" t="s">
        <v>6</v>
      </c>
      <c r="D395" s="9" t="s">
        <v>98</v>
      </c>
      <c r="E395" s="8">
        <v>176</v>
      </c>
      <c r="F395" s="10">
        <v>8</v>
      </c>
    </row>
    <row r="396" spans="1:6" x14ac:dyDescent="0.2">
      <c r="A396" t="s">
        <v>17</v>
      </c>
      <c r="B396" t="s">
        <v>231</v>
      </c>
      <c r="C396" t="s">
        <v>3</v>
      </c>
      <c r="D396" s="9" t="s">
        <v>98</v>
      </c>
      <c r="E396" s="8">
        <v>170</v>
      </c>
      <c r="F396" s="10">
        <v>8</v>
      </c>
    </row>
    <row r="397" spans="1:6" x14ac:dyDescent="0.2">
      <c r="A397" t="s">
        <v>17</v>
      </c>
      <c r="B397" t="s">
        <v>317</v>
      </c>
      <c r="C397" t="s">
        <v>135</v>
      </c>
      <c r="D397" s="9" t="s">
        <v>98</v>
      </c>
      <c r="E397" s="8">
        <v>166</v>
      </c>
      <c r="F397" s="10">
        <v>8</v>
      </c>
    </row>
    <row r="398" spans="1:6" x14ac:dyDescent="0.2">
      <c r="A398" t="s">
        <v>17</v>
      </c>
      <c r="B398" t="s">
        <v>210</v>
      </c>
      <c r="C398" t="s">
        <v>135</v>
      </c>
      <c r="D398" s="9" t="s">
        <v>98</v>
      </c>
      <c r="E398" s="8">
        <v>155</v>
      </c>
      <c r="F398" s="10">
        <v>8</v>
      </c>
    </row>
    <row r="399" spans="1:6" x14ac:dyDescent="0.2">
      <c r="A399" t="s">
        <v>17</v>
      </c>
      <c r="B399" t="s">
        <v>318</v>
      </c>
      <c r="C399" t="s">
        <v>13</v>
      </c>
      <c r="D399" s="9" t="s">
        <v>98</v>
      </c>
      <c r="E399" s="8">
        <v>151</v>
      </c>
      <c r="F399" s="10">
        <v>8</v>
      </c>
    </row>
    <row r="400" spans="1:6" x14ac:dyDescent="0.2">
      <c r="A400" t="s">
        <v>17</v>
      </c>
      <c r="B400" s="6" t="s">
        <v>43</v>
      </c>
      <c r="C400" t="s">
        <v>46</v>
      </c>
      <c r="D400" s="9" t="s">
        <v>98</v>
      </c>
      <c r="E400" s="8">
        <v>149</v>
      </c>
      <c r="F400" s="10">
        <v>8</v>
      </c>
    </row>
    <row r="401" spans="1:6" x14ac:dyDescent="0.2">
      <c r="A401" t="s">
        <v>17</v>
      </c>
      <c r="B401" t="s">
        <v>319</v>
      </c>
      <c r="C401" t="s">
        <v>135</v>
      </c>
      <c r="D401" s="9" t="s">
        <v>98</v>
      </c>
      <c r="E401" s="8">
        <v>132</v>
      </c>
      <c r="F401" s="10">
        <v>8</v>
      </c>
    </row>
    <row r="402" spans="1:6" x14ac:dyDescent="0.2">
      <c r="A402" t="s">
        <v>17</v>
      </c>
      <c r="B402" t="s">
        <v>320</v>
      </c>
      <c r="C402" t="s">
        <v>6</v>
      </c>
      <c r="D402" s="9" t="s">
        <v>98</v>
      </c>
      <c r="E402" s="8">
        <v>128</v>
      </c>
      <c r="F402" s="10">
        <v>8</v>
      </c>
    </row>
    <row r="403" spans="1:6" x14ac:dyDescent="0.2">
      <c r="A403" t="s">
        <v>17</v>
      </c>
      <c r="B403" s="5" t="s">
        <v>134</v>
      </c>
      <c r="C403" s="23" t="s">
        <v>135</v>
      </c>
      <c r="D403" s="9" t="s">
        <v>96</v>
      </c>
      <c r="E403" s="8">
        <v>245</v>
      </c>
      <c r="F403" s="10">
        <v>12</v>
      </c>
    </row>
    <row r="404" spans="1:6" x14ac:dyDescent="0.2">
      <c r="A404" t="s">
        <v>17</v>
      </c>
      <c r="B404" t="s">
        <v>222</v>
      </c>
      <c r="C404" t="s">
        <v>135</v>
      </c>
      <c r="D404" s="9" t="s">
        <v>96</v>
      </c>
      <c r="E404" s="8">
        <v>242</v>
      </c>
      <c r="F404" s="10">
        <v>11</v>
      </c>
    </row>
    <row r="405" spans="1:6" x14ac:dyDescent="0.2">
      <c r="A405" t="s">
        <v>17</v>
      </c>
      <c r="B405" s="4" t="s">
        <v>26</v>
      </c>
      <c r="C405" s="23" t="s">
        <v>7</v>
      </c>
      <c r="D405" s="9" t="s">
        <v>96</v>
      </c>
      <c r="E405" s="8">
        <v>239</v>
      </c>
      <c r="F405" s="10">
        <v>10</v>
      </c>
    </row>
    <row r="406" spans="1:6" x14ac:dyDescent="0.2">
      <c r="A406" t="s">
        <v>17</v>
      </c>
      <c r="B406" s="4" t="s">
        <v>321</v>
      </c>
      <c r="C406" t="s">
        <v>18</v>
      </c>
      <c r="D406" s="9" t="s">
        <v>96</v>
      </c>
      <c r="E406" s="8">
        <v>236</v>
      </c>
      <c r="F406" s="10">
        <v>9</v>
      </c>
    </row>
    <row r="407" spans="1:6" x14ac:dyDescent="0.2">
      <c r="A407" t="s">
        <v>17</v>
      </c>
      <c r="B407" s="1" t="s">
        <v>136</v>
      </c>
      <c r="C407" s="23" t="s">
        <v>7</v>
      </c>
      <c r="D407" s="9" t="s">
        <v>96</v>
      </c>
      <c r="E407" s="8">
        <v>235</v>
      </c>
      <c r="F407" s="10">
        <v>8</v>
      </c>
    </row>
    <row r="408" spans="1:6" x14ac:dyDescent="0.2">
      <c r="A408" t="s">
        <v>17</v>
      </c>
      <c r="B408" s="4" t="s">
        <v>21</v>
      </c>
      <c r="C408" t="s">
        <v>13</v>
      </c>
      <c r="D408" s="9" t="s">
        <v>96</v>
      </c>
      <c r="E408" s="8">
        <v>233</v>
      </c>
      <c r="F408" s="10">
        <v>8</v>
      </c>
    </row>
    <row r="409" spans="1:6" x14ac:dyDescent="0.2">
      <c r="A409" t="s">
        <v>17</v>
      </c>
      <c r="B409" s="5" t="s">
        <v>23</v>
      </c>
      <c r="C409" s="23" t="s">
        <v>5</v>
      </c>
      <c r="D409" s="9" t="s">
        <v>96</v>
      </c>
      <c r="E409" s="8">
        <v>232</v>
      </c>
      <c r="F409" s="10">
        <v>8</v>
      </c>
    </row>
    <row r="410" spans="1:6" x14ac:dyDescent="0.2">
      <c r="A410" t="s">
        <v>17</v>
      </c>
      <c r="B410" t="s">
        <v>144</v>
      </c>
      <c r="C410" t="s">
        <v>13</v>
      </c>
      <c r="D410" s="9" t="s">
        <v>96</v>
      </c>
      <c r="E410" s="8">
        <v>231</v>
      </c>
      <c r="F410" s="10">
        <v>8</v>
      </c>
    </row>
    <row r="411" spans="1:6" x14ac:dyDescent="0.2">
      <c r="A411" t="s">
        <v>17</v>
      </c>
      <c r="B411" t="s">
        <v>29</v>
      </c>
      <c r="C411" t="s">
        <v>13</v>
      </c>
      <c r="D411" s="9" t="s">
        <v>96</v>
      </c>
      <c r="E411" s="8">
        <v>229</v>
      </c>
      <c r="F411" s="10">
        <v>8</v>
      </c>
    </row>
    <row r="412" spans="1:6" x14ac:dyDescent="0.2">
      <c r="A412" t="s">
        <v>17</v>
      </c>
      <c r="B412" t="s">
        <v>146</v>
      </c>
      <c r="C412" t="s">
        <v>135</v>
      </c>
      <c r="D412" s="9" t="s">
        <v>96</v>
      </c>
      <c r="E412" s="8">
        <v>226</v>
      </c>
      <c r="F412" s="10">
        <v>8</v>
      </c>
    </row>
    <row r="413" spans="1:6" x14ac:dyDescent="0.2">
      <c r="A413" t="s">
        <v>17</v>
      </c>
      <c r="B413" s="1" t="s">
        <v>20</v>
      </c>
      <c r="C413" t="s">
        <v>7</v>
      </c>
      <c r="D413" s="9" t="s">
        <v>96</v>
      </c>
      <c r="E413" s="8">
        <v>221</v>
      </c>
      <c r="F413" s="10">
        <v>8</v>
      </c>
    </row>
    <row r="414" spans="1:6" x14ac:dyDescent="0.2">
      <c r="A414" t="s">
        <v>17</v>
      </c>
      <c r="B414" s="6" t="s">
        <v>27</v>
      </c>
      <c r="C414" t="s">
        <v>133</v>
      </c>
      <c r="D414" s="9" t="s">
        <v>96</v>
      </c>
      <c r="E414" s="8">
        <v>215</v>
      </c>
      <c r="F414" s="10">
        <v>8</v>
      </c>
    </row>
    <row r="415" spans="1:6" x14ac:dyDescent="0.2">
      <c r="A415" t="s">
        <v>17</v>
      </c>
      <c r="B415" s="4" t="s">
        <v>138</v>
      </c>
      <c r="C415" s="23" t="s">
        <v>6</v>
      </c>
      <c r="D415" s="9" t="s">
        <v>96</v>
      </c>
      <c r="E415" s="8">
        <v>200</v>
      </c>
      <c r="F415" s="10">
        <v>8</v>
      </c>
    </row>
    <row r="416" spans="1:6" x14ac:dyDescent="0.2">
      <c r="A416" t="s">
        <v>17</v>
      </c>
      <c r="B416" s="5" t="s">
        <v>322</v>
      </c>
      <c r="C416" t="s">
        <v>13</v>
      </c>
      <c r="D416" s="9" t="s">
        <v>96</v>
      </c>
      <c r="E416" s="8">
        <v>198</v>
      </c>
      <c r="F416" s="10">
        <v>8</v>
      </c>
    </row>
    <row r="417" spans="1:6" x14ac:dyDescent="0.2">
      <c r="A417" t="s">
        <v>17</v>
      </c>
      <c r="B417" t="s">
        <v>141</v>
      </c>
      <c r="C417" t="s">
        <v>133</v>
      </c>
      <c r="D417" s="9" t="s">
        <v>96</v>
      </c>
      <c r="E417" s="8">
        <v>195</v>
      </c>
      <c r="F417" s="10">
        <v>8</v>
      </c>
    </row>
    <row r="418" spans="1:6" x14ac:dyDescent="0.2">
      <c r="A418" t="s">
        <v>17</v>
      </c>
      <c r="B418" s="5" t="s">
        <v>137</v>
      </c>
      <c r="C418" s="23" t="s">
        <v>13</v>
      </c>
      <c r="D418" s="9" t="s">
        <v>96</v>
      </c>
      <c r="E418" s="8">
        <v>182</v>
      </c>
      <c r="F418" s="10">
        <v>8</v>
      </c>
    </row>
    <row r="419" spans="1:6" x14ac:dyDescent="0.2">
      <c r="A419" t="s">
        <v>17</v>
      </c>
      <c r="B419" t="s">
        <v>212</v>
      </c>
      <c r="C419" t="s">
        <v>135</v>
      </c>
      <c r="D419" s="9" t="s">
        <v>0</v>
      </c>
      <c r="E419" s="8">
        <v>227</v>
      </c>
      <c r="F419" s="10">
        <v>12</v>
      </c>
    </row>
    <row r="420" spans="1:6" x14ac:dyDescent="0.2">
      <c r="A420" t="s">
        <v>17</v>
      </c>
      <c r="B420" t="s">
        <v>215</v>
      </c>
      <c r="C420" t="s">
        <v>135</v>
      </c>
      <c r="D420" s="9" t="s">
        <v>0</v>
      </c>
      <c r="E420" s="8">
        <v>221</v>
      </c>
      <c r="F420" s="10">
        <v>11</v>
      </c>
    </row>
    <row r="421" spans="1:6" x14ac:dyDescent="0.2">
      <c r="A421" t="s">
        <v>17</v>
      </c>
      <c r="B421" t="s">
        <v>60</v>
      </c>
      <c r="C421" t="s">
        <v>7</v>
      </c>
      <c r="D421" s="9" t="s">
        <v>0</v>
      </c>
      <c r="E421" s="8">
        <v>217</v>
      </c>
      <c r="F421" s="10">
        <v>10</v>
      </c>
    </row>
    <row r="422" spans="1:6" x14ac:dyDescent="0.2">
      <c r="A422" t="s">
        <v>17</v>
      </c>
      <c r="B422" t="s">
        <v>152</v>
      </c>
      <c r="C422" t="s">
        <v>135</v>
      </c>
      <c r="D422" s="9" t="s">
        <v>0</v>
      </c>
      <c r="E422" s="8">
        <v>196</v>
      </c>
      <c r="F422" s="10">
        <v>9</v>
      </c>
    </row>
    <row r="423" spans="1:6" x14ac:dyDescent="0.2">
      <c r="A423" t="s">
        <v>17</v>
      </c>
      <c r="B423" s="5" t="s">
        <v>323</v>
      </c>
      <c r="C423" s="23" t="s">
        <v>5</v>
      </c>
      <c r="D423" s="9" t="s">
        <v>0</v>
      </c>
      <c r="E423" s="8">
        <v>135</v>
      </c>
      <c r="F423" s="10">
        <v>8</v>
      </c>
    </row>
    <row r="424" spans="1:6" x14ac:dyDescent="0.2">
      <c r="A424" t="s">
        <v>17</v>
      </c>
      <c r="B424" s="5" t="s">
        <v>179</v>
      </c>
      <c r="C424" s="5" t="s">
        <v>17</v>
      </c>
      <c r="D424" s="9" t="s">
        <v>102</v>
      </c>
      <c r="E424" s="8">
        <v>220</v>
      </c>
      <c r="F424" s="10">
        <v>12</v>
      </c>
    </row>
    <row r="425" spans="1:6" x14ac:dyDescent="0.2">
      <c r="A425" t="s">
        <v>17</v>
      </c>
      <c r="B425" s="5" t="s">
        <v>205</v>
      </c>
      <c r="C425" s="5" t="s">
        <v>5</v>
      </c>
      <c r="D425" s="9" t="s">
        <v>102</v>
      </c>
      <c r="E425" s="8">
        <v>216</v>
      </c>
      <c r="F425" s="10">
        <v>11</v>
      </c>
    </row>
    <row r="426" spans="1:6" x14ac:dyDescent="0.2">
      <c r="A426" t="s">
        <v>17</v>
      </c>
      <c r="B426" t="s">
        <v>324</v>
      </c>
      <c r="C426" t="s">
        <v>17</v>
      </c>
      <c r="D426" s="9" t="s">
        <v>102</v>
      </c>
      <c r="E426" s="11">
        <v>209</v>
      </c>
      <c r="F426" s="10">
        <v>10</v>
      </c>
    </row>
    <row r="427" spans="1:6" x14ac:dyDescent="0.2">
      <c r="A427" t="s">
        <v>17</v>
      </c>
      <c r="B427" s="5" t="s">
        <v>194</v>
      </c>
      <c r="C427" s="5" t="s">
        <v>17</v>
      </c>
      <c r="D427" s="9" t="s">
        <v>102</v>
      </c>
      <c r="E427" s="8">
        <v>207</v>
      </c>
      <c r="F427" s="10">
        <v>9</v>
      </c>
    </row>
    <row r="428" spans="1:6" x14ac:dyDescent="0.2">
      <c r="A428" t="s">
        <v>17</v>
      </c>
      <c r="B428" s="5" t="s">
        <v>211</v>
      </c>
      <c r="C428" t="s">
        <v>135</v>
      </c>
      <c r="D428" s="9" t="s">
        <v>102</v>
      </c>
      <c r="E428" s="11">
        <v>204</v>
      </c>
      <c r="F428" s="10">
        <v>8</v>
      </c>
    </row>
    <row r="429" spans="1:6" x14ac:dyDescent="0.2">
      <c r="A429" t="s">
        <v>17</v>
      </c>
      <c r="B429" t="s">
        <v>296</v>
      </c>
      <c r="C429" t="s">
        <v>3</v>
      </c>
      <c r="D429" s="9" t="s">
        <v>102</v>
      </c>
      <c r="E429" s="8">
        <v>202</v>
      </c>
      <c r="F429" s="10">
        <v>8</v>
      </c>
    </row>
    <row r="430" spans="1:6" x14ac:dyDescent="0.2">
      <c r="A430" t="s">
        <v>17</v>
      </c>
      <c r="B430" s="5" t="s">
        <v>325</v>
      </c>
      <c r="C430" s="5" t="s">
        <v>3</v>
      </c>
      <c r="D430" s="9" t="s">
        <v>102</v>
      </c>
      <c r="E430" s="8">
        <v>199</v>
      </c>
      <c r="F430" s="10">
        <v>8</v>
      </c>
    </row>
    <row r="431" spans="1:6" x14ac:dyDescent="0.2">
      <c r="A431" t="s">
        <v>17</v>
      </c>
      <c r="B431" t="s">
        <v>326</v>
      </c>
      <c r="C431" t="s">
        <v>7</v>
      </c>
      <c r="D431" s="9" t="s">
        <v>102</v>
      </c>
      <c r="E431" s="8">
        <v>198</v>
      </c>
      <c r="F431" s="10">
        <v>8</v>
      </c>
    </row>
    <row r="432" spans="1:6" x14ac:dyDescent="0.2">
      <c r="A432" t="s">
        <v>17</v>
      </c>
      <c r="B432" t="s">
        <v>327</v>
      </c>
      <c r="C432" t="s">
        <v>5</v>
      </c>
      <c r="D432" s="9" t="s">
        <v>102</v>
      </c>
      <c r="E432" s="8">
        <v>143</v>
      </c>
      <c r="F432" s="10">
        <v>8</v>
      </c>
    </row>
    <row r="433" spans="1:6" x14ac:dyDescent="0.2">
      <c r="A433" t="s">
        <v>17</v>
      </c>
      <c r="B433" t="s">
        <v>328</v>
      </c>
      <c r="C433" t="s">
        <v>17</v>
      </c>
      <c r="D433" s="9" t="s">
        <v>102</v>
      </c>
      <c r="E433" s="8">
        <v>140</v>
      </c>
      <c r="F433" s="10">
        <v>8</v>
      </c>
    </row>
    <row r="434" spans="1:6" x14ac:dyDescent="0.2">
      <c r="A434" t="s">
        <v>17</v>
      </c>
      <c r="B434" s="5" t="s">
        <v>329</v>
      </c>
      <c r="C434" t="s">
        <v>17</v>
      </c>
      <c r="D434" s="9" t="s">
        <v>102</v>
      </c>
      <c r="E434" s="8">
        <v>136</v>
      </c>
      <c r="F434" s="10">
        <v>8</v>
      </c>
    </row>
    <row r="435" spans="1:6" x14ac:dyDescent="0.2">
      <c r="A435" t="s">
        <v>17</v>
      </c>
      <c r="B435" t="s">
        <v>330</v>
      </c>
      <c r="C435" t="s">
        <v>7</v>
      </c>
      <c r="D435" s="9" t="s">
        <v>102</v>
      </c>
      <c r="E435" s="8">
        <v>103</v>
      </c>
      <c r="F435" s="10">
        <v>8</v>
      </c>
    </row>
    <row r="436" spans="1:6" x14ac:dyDescent="0.2">
      <c r="A436" t="s">
        <v>17</v>
      </c>
      <c r="B436" t="s">
        <v>331</v>
      </c>
      <c r="C436" t="s">
        <v>17</v>
      </c>
      <c r="D436" s="9" t="s">
        <v>102</v>
      </c>
      <c r="E436" s="8">
        <v>96</v>
      </c>
      <c r="F436" s="10">
        <v>8</v>
      </c>
    </row>
    <row r="437" spans="1:6" x14ac:dyDescent="0.2">
      <c r="A437" t="s">
        <v>17</v>
      </c>
      <c r="B437" t="s">
        <v>332</v>
      </c>
      <c r="C437" t="s">
        <v>17</v>
      </c>
      <c r="D437" s="9" t="s">
        <v>102</v>
      </c>
      <c r="E437" s="8">
        <v>82</v>
      </c>
      <c r="F437" s="10">
        <v>8</v>
      </c>
    </row>
    <row r="438" spans="1:6" x14ac:dyDescent="0.2">
      <c r="A438" t="s">
        <v>17</v>
      </c>
      <c r="B438" s="4" t="s">
        <v>24</v>
      </c>
      <c r="C438" t="s">
        <v>153</v>
      </c>
      <c r="D438" s="9" t="s">
        <v>99</v>
      </c>
      <c r="E438" s="8">
        <v>211</v>
      </c>
      <c r="F438" s="10">
        <v>12</v>
      </c>
    </row>
    <row r="439" spans="1:6" x14ac:dyDescent="0.2">
      <c r="A439" t="s">
        <v>17</v>
      </c>
      <c r="B439" s="4" t="s">
        <v>47</v>
      </c>
      <c r="C439" s="23" t="s">
        <v>6</v>
      </c>
      <c r="D439" s="9" t="s">
        <v>99</v>
      </c>
      <c r="E439" s="8">
        <v>206</v>
      </c>
      <c r="F439" s="10">
        <v>11</v>
      </c>
    </row>
    <row r="440" spans="1:6" x14ac:dyDescent="0.2">
      <c r="A440" t="s">
        <v>17</v>
      </c>
      <c r="B440" s="4" t="s">
        <v>45</v>
      </c>
      <c r="C440" s="23" t="s">
        <v>6</v>
      </c>
      <c r="D440" s="9" t="s">
        <v>99</v>
      </c>
      <c r="E440" s="24">
        <v>204.1</v>
      </c>
      <c r="F440" s="10">
        <v>10</v>
      </c>
    </row>
    <row r="441" spans="1:6" x14ac:dyDescent="0.2">
      <c r="A441" t="s">
        <v>17</v>
      </c>
      <c r="B441" s="4" t="s">
        <v>221</v>
      </c>
      <c r="C441" t="s">
        <v>135</v>
      </c>
      <c r="D441" s="9" t="s">
        <v>99</v>
      </c>
      <c r="E441" s="24">
        <v>204</v>
      </c>
      <c r="F441" s="10">
        <v>9</v>
      </c>
    </row>
    <row r="442" spans="1:6" x14ac:dyDescent="0.2">
      <c r="A442" t="s">
        <v>17</v>
      </c>
      <c r="B442" s="5" t="s">
        <v>333</v>
      </c>
      <c r="C442" s="23" t="s">
        <v>18</v>
      </c>
      <c r="D442" s="9" t="s">
        <v>99</v>
      </c>
      <c r="E442" s="8">
        <v>202</v>
      </c>
      <c r="F442" s="10">
        <v>8</v>
      </c>
    </row>
    <row r="443" spans="1:6" x14ac:dyDescent="0.2">
      <c r="A443" t="s">
        <v>17</v>
      </c>
      <c r="B443" t="s">
        <v>22</v>
      </c>
      <c r="C443" t="s">
        <v>7</v>
      </c>
      <c r="D443" s="9" t="s">
        <v>99</v>
      </c>
      <c r="E443" s="8">
        <v>198</v>
      </c>
      <c r="F443" s="10">
        <v>8</v>
      </c>
    </row>
    <row r="444" spans="1:6" x14ac:dyDescent="0.2">
      <c r="A444" t="s">
        <v>17</v>
      </c>
      <c r="B444" s="5" t="s">
        <v>218</v>
      </c>
      <c r="C444" t="s">
        <v>135</v>
      </c>
      <c r="D444" s="9" t="s">
        <v>99</v>
      </c>
      <c r="E444" s="8">
        <v>166</v>
      </c>
      <c r="F444" s="10">
        <v>8</v>
      </c>
    </row>
    <row r="445" spans="1:6" x14ac:dyDescent="0.2">
      <c r="A445" t="s">
        <v>17</v>
      </c>
      <c r="B445" s="27" t="s">
        <v>364</v>
      </c>
      <c r="C445" t="s">
        <v>7</v>
      </c>
      <c r="D445" s="9" t="s">
        <v>99</v>
      </c>
      <c r="E445" s="8">
        <v>165</v>
      </c>
      <c r="F445" s="10">
        <v>8</v>
      </c>
    </row>
    <row r="446" spans="1:6" x14ac:dyDescent="0.2">
      <c r="A446" t="s">
        <v>17</v>
      </c>
      <c r="B446" t="s">
        <v>139</v>
      </c>
      <c r="C446" t="s">
        <v>135</v>
      </c>
      <c r="D446" s="9" t="s">
        <v>99</v>
      </c>
      <c r="E446" s="8">
        <v>144</v>
      </c>
      <c r="F446" s="10">
        <v>8</v>
      </c>
    </row>
    <row r="447" spans="1:6" x14ac:dyDescent="0.2">
      <c r="A447" t="s">
        <v>17</v>
      </c>
      <c r="B447" s="4" t="s">
        <v>149</v>
      </c>
      <c r="C447" s="5" t="s">
        <v>13</v>
      </c>
      <c r="D447" s="9" t="s">
        <v>100</v>
      </c>
      <c r="E447" s="8">
        <v>196</v>
      </c>
      <c r="F447" s="10">
        <v>12</v>
      </c>
    </row>
    <row r="448" spans="1:6" x14ac:dyDescent="0.2">
      <c r="A448" t="s">
        <v>17</v>
      </c>
      <c r="B448" s="4" t="s">
        <v>51</v>
      </c>
      <c r="C448" s="5" t="s">
        <v>13</v>
      </c>
      <c r="D448" s="9" t="s">
        <v>100</v>
      </c>
      <c r="E448" s="8">
        <v>175</v>
      </c>
      <c r="F448" s="10">
        <v>11</v>
      </c>
    </row>
    <row r="449" spans="1:6" x14ac:dyDescent="0.2">
      <c r="A449" t="s">
        <v>17</v>
      </c>
      <c r="B449" s="5" t="s">
        <v>50</v>
      </c>
      <c r="C449" s="5" t="s">
        <v>6</v>
      </c>
      <c r="D449" s="9" t="s">
        <v>100</v>
      </c>
      <c r="E449" s="8">
        <v>172</v>
      </c>
      <c r="F449" s="10">
        <v>10</v>
      </c>
    </row>
    <row r="450" spans="1:6" x14ac:dyDescent="0.2">
      <c r="A450" t="s">
        <v>17</v>
      </c>
      <c r="B450" t="s">
        <v>36</v>
      </c>
      <c r="C450" t="s">
        <v>11</v>
      </c>
      <c r="D450" s="9" t="s">
        <v>280</v>
      </c>
      <c r="E450" s="8">
        <v>241</v>
      </c>
      <c r="F450" s="10">
        <v>12</v>
      </c>
    </row>
    <row r="451" spans="1:6" x14ac:dyDescent="0.2">
      <c r="A451" t="s">
        <v>17</v>
      </c>
      <c r="B451" s="5" t="s">
        <v>31</v>
      </c>
      <c r="C451" t="s">
        <v>32</v>
      </c>
      <c r="D451" s="9" t="s">
        <v>280</v>
      </c>
      <c r="E451" s="8">
        <v>236</v>
      </c>
      <c r="F451" s="10">
        <v>11</v>
      </c>
    </row>
    <row r="452" spans="1:6" x14ac:dyDescent="0.2">
      <c r="A452" t="s">
        <v>17</v>
      </c>
      <c r="B452" t="s">
        <v>274</v>
      </c>
      <c r="C452" t="s">
        <v>256</v>
      </c>
      <c r="D452" s="9" t="s">
        <v>280</v>
      </c>
      <c r="E452" s="8">
        <v>203</v>
      </c>
      <c r="F452" s="10">
        <v>10</v>
      </c>
    </row>
    <row r="453" spans="1:6" x14ac:dyDescent="0.2">
      <c r="A453" t="s">
        <v>17</v>
      </c>
      <c r="B453" t="s">
        <v>154</v>
      </c>
      <c r="C453" t="s">
        <v>11</v>
      </c>
      <c r="D453" s="9" t="s">
        <v>280</v>
      </c>
      <c r="E453" s="8">
        <v>200</v>
      </c>
      <c r="F453" s="10">
        <v>9</v>
      </c>
    </row>
    <row r="454" spans="1:6" x14ac:dyDescent="0.2">
      <c r="A454" t="s">
        <v>17</v>
      </c>
      <c r="B454" s="5" t="s">
        <v>34</v>
      </c>
      <c r="C454" t="s">
        <v>32</v>
      </c>
      <c r="D454" s="9" t="s">
        <v>280</v>
      </c>
      <c r="E454" s="8">
        <v>196</v>
      </c>
      <c r="F454" s="10">
        <v>8</v>
      </c>
    </row>
    <row r="455" spans="1:6" x14ac:dyDescent="0.2">
      <c r="A455" t="s">
        <v>17</v>
      </c>
      <c r="B455" t="s">
        <v>334</v>
      </c>
      <c r="C455" t="s">
        <v>17</v>
      </c>
      <c r="D455" s="9" t="s">
        <v>280</v>
      </c>
      <c r="E455" s="8">
        <v>193</v>
      </c>
      <c r="F455" s="10">
        <v>8</v>
      </c>
    </row>
    <row r="456" spans="1:6" x14ac:dyDescent="0.2">
      <c r="A456" t="s">
        <v>17</v>
      </c>
      <c r="B456" t="s">
        <v>273</v>
      </c>
      <c r="C456" t="s">
        <v>135</v>
      </c>
      <c r="D456" s="9" t="s">
        <v>280</v>
      </c>
      <c r="E456" s="8">
        <v>187</v>
      </c>
      <c r="F456" s="10">
        <v>8</v>
      </c>
    </row>
    <row r="457" spans="1:6" x14ac:dyDescent="0.2">
      <c r="A457" t="s">
        <v>17</v>
      </c>
      <c r="B457" t="s">
        <v>335</v>
      </c>
      <c r="C457" t="s">
        <v>17</v>
      </c>
      <c r="D457" s="9" t="s">
        <v>280</v>
      </c>
      <c r="E457" s="8">
        <v>179</v>
      </c>
      <c r="F457" s="10">
        <v>8</v>
      </c>
    </row>
    <row r="458" spans="1:6" x14ac:dyDescent="0.2">
      <c r="A458" t="s">
        <v>17</v>
      </c>
      <c r="B458" t="s">
        <v>336</v>
      </c>
      <c r="C458" t="s">
        <v>17</v>
      </c>
      <c r="D458" s="9" t="s">
        <v>280</v>
      </c>
      <c r="E458" s="8">
        <v>173</v>
      </c>
      <c r="F458" s="10">
        <v>8</v>
      </c>
    </row>
    <row r="459" spans="1:6" x14ac:dyDescent="0.2">
      <c r="A459" t="s">
        <v>17</v>
      </c>
      <c r="B459" t="s">
        <v>337</v>
      </c>
      <c r="C459" t="s">
        <v>17</v>
      </c>
      <c r="D459" s="9" t="s">
        <v>280</v>
      </c>
      <c r="E459" s="8">
        <v>155</v>
      </c>
      <c r="F459" s="10">
        <v>8</v>
      </c>
    </row>
    <row r="460" spans="1:6" x14ac:dyDescent="0.2">
      <c r="A460" t="s">
        <v>17</v>
      </c>
      <c r="B460" t="s">
        <v>338</v>
      </c>
      <c r="C460" t="s">
        <v>3</v>
      </c>
      <c r="D460" s="9" t="s">
        <v>280</v>
      </c>
      <c r="E460" s="8">
        <v>153</v>
      </c>
      <c r="F460" s="10">
        <v>8</v>
      </c>
    </row>
    <row r="461" spans="1:6" x14ac:dyDescent="0.2">
      <c r="A461" t="s">
        <v>17</v>
      </c>
      <c r="B461" t="s">
        <v>339</v>
      </c>
      <c r="C461" t="s">
        <v>17</v>
      </c>
      <c r="D461" s="9" t="s">
        <v>280</v>
      </c>
      <c r="E461" s="8">
        <v>123</v>
      </c>
      <c r="F461" s="10">
        <v>8</v>
      </c>
    </row>
    <row r="462" spans="1:6" x14ac:dyDescent="0.2">
      <c r="A462" t="s">
        <v>17</v>
      </c>
      <c r="B462" t="s">
        <v>340</v>
      </c>
      <c r="C462" t="s">
        <v>135</v>
      </c>
      <c r="D462" s="9" t="s">
        <v>280</v>
      </c>
      <c r="E462" s="8">
        <v>118</v>
      </c>
      <c r="F462" s="10">
        <v>8</v>
      </c>
    </row>
    <row r="463" spans="1:6" x14ac:dyDescent="0.2">
      <c r="A463" t="s">
        <v>17</v>
      </c>
      <c r="B463" s="25" t="s">
        <v>62</v>
      </c>
      <c r="C463" s="23" t="s">
        <v>9</v>
      </c>
      <c r="D463" s="9" t="s">
        <v>103</v>
      </c>
      <c r="E463" s="8">
        <v>215</v>
      </c>
      <c r="F463" s="10">
        <v>12</v>
      </c>
    </row>
    <row r="464" spans="1:6" x14ac:dyDescent="0.2">
      <c r="A464" t="s">
        <v>17</v>
      </c>
      <c r="B464" s="25" t="s">
        <v>341</v>
      </c>
      <c r="C464" t="s">
        <v>18</v>
      </c>
      <c r="D464" s="9" t="s">
        <v>103</v>
      </c>
      <c r="E464" s="8">
        <v>214</v>
      </c>
      <c r="F464" s="10">
        <v>11</v>
      </c>
    </row>
    <row r="465" spans="1:6" x14ac:dyDescent="0.2">
      <c r="A465" t="s">
        <v>17</v>
      </c>
      <c r="B465" s="26" t="s">
        <v>342</v>
      </c>
      <c r="C465" s="23" t="s">
        <v>5</v>
      </c>
      <c r="D465" s="9" t="s">
        <v>103</v>
      </c>
      <c r="E465" s="8">
        <v>166</v>
      </c>
      <c r="F465" s="10">
        <v>10</v>
      </c>
    </row>
    <row r="466" spans="1:6" x14ac:dyDescent="0.2">
      <c r="A466" t="s">
        <v>17</v>
      </c>
      <c r="B466" s="27" t="s">
        <v>343</v>
      </c>
      <c r="C466" t="s">
        <v>17</v>
      </c>
      <c r="D466" s="9" t="s">
        <v>103</v>
      </c>
      <c r="E466" s="8">
        <v>140</v>
      </c>
      <c r="F466" s="10">
        <v>9</v>
      </c>
    </row>
    <row r="467" spans="1:6" x14ac:dyDescent="0.2">
      <c r="A467" t="s">
        <v>17</v>
      </c>
      <c r="B467" s="27" t="s">
        <v>344</v>
      </c>
      <c r="C467" t="s">
        <v>17</v>
      </c>
      <c r="D467" s="9" t="s">
        <v>103</v>
      </c>
      <c r="E467" s="8">
        <v>97</v>
      </c>
      <c r="F467" s="10">
        <v>8</v>
      </c>
    </row>
    <row r="468" spans="1:6" x14ac:dyDescent="0.2">
      <c r="A468" t="s">
        <v>17</v>
      </c>
      <c r="B468" s="27" t="s">
        <v>345</v>
      </c>
      <c r="C468" t="s">
        <v>17</v>
      </c>
      <c r="D468" s="9" t="s">
        <v>103</v>
      </c>
      <c r="E468" s="8">
        <v>70</v>
      </c>
      <c r="F468" s="10">
        <v>8</v>
      </c>
    </row>
    <row r="469" spans="1:6" x14ac:dyDescent="0.2">
      <c r="A469" t="s">
        <v>17</v>
      </c>
      <c r="B469" t="s">
        <v>301</v>
      </c>
      <c r="C469" t="s">
        <v>9</v>
      </c>
      <c r="D469" s="9" t="s">
        <v>254</v>
      </c>
      <c r="E469" s="8">
        <v>285</v>
      </c>
      <c r="F469" s="10">
        <v>12</v>
      </c>
    </row>
    <row r="470" spans="1:6" x14ac:dyDescent="0.2">
      <c r="A470" t="s">
        <v>17</v>
      </c>
      <c r="B470" s="5" t="s">
        <v>73</v>
      </c>
      <c r="C470" s="5" t="s">
        <v>32</v>
      </c>
      <c r="D470" s="9" t="s">
        <v>254</v>
      </c>
      <c r="E470" s="8">
        <v>276</v>
      </c>
      <c r="F470" s="10">
        <v>11</v>
      </c>
    </row>
    <row r="471" spans="1:6" x14ac:dyDescent="0.2">
      <c r="A471" t="s">
        <v>17</v>
      </c>
      <c r="B471" t="s">
        <v>346</v>
      </c>
      <c r="C471" t="s">
        <v>17</v>
      </c>
      <c r="D471" s="9" t="s">
        <v>254</v>
      </c>
      <c r="E471" s="8">
        <v>177</v>
      </c>
      <c r="F471" s="10">
        <v>10</v>
      </c>
    </row>
    <row r="472" spans="1:6" x14ac:dyDescent="0.2">
      <c r="A472" t="s">
        <v>17</v>
      </c>
      <c r="B472" t="s">
        <v>77</v>
      </c>
      <c r="C472" t="s">
        <v>72</v>
      </c>
      <c r="D472" s="9" t="s">
        <v>254</v>
      </c>
      <c r="E472" s="8">
        <v>138</v>
      </c>
      <c r="F472" s="10">
        <v>9</v>
      </c>
    </row>
    <row r="473" spans="1:6" x14ac:dyDescent="0.2">
      <c r="A473" t="s">
        <v>17</v>
      </c>
      <c r="B473" t="s">
        <v>255</v>
      </c>
      <c r="C473" t="s">
        <v>9</v>
      </c>
      <c r="D473" s="9" t="s">
        <v>257</v>
      </c>
      <c r="E473" s="8">
        <v>382</v>
      </c>
      <c r="F473" s="10">
        <v>12</v>
      </c>
    </row>
    <row r="474" spans="1:6" x14ac:dyDescent="0.2">
      <c r="A474" t="s">
        <v>17</v>
      </c>
      <c r="B474" s="4" t="s">
        <v>64</v>
      </c>
      <c r="C474" t="s">
        <v>9</v>
      </c>
      <c r="D474" s="9" t="s">
        <v>257</v>
      </c>
      <c r="E474" s="8">
        <v>359</v>
      </c>
      <c r="F474" s="10">
        <v>11</v>
      </c>
    </row>
    <row r="475" spans="1:6" x14ac:dyDescent="0.2">
      <c r="A475" t="s">
        <v>17</v>
      </c>
      <c r="B475" s="5" t="s">
        <v>63</v>
      </c>
      <c r="C475" s="5" t="s">
        <v>9</v>
      </c>
      <c r="D475" s="9" t="s">
        <v>257</v>
      </c>
      <c r="E475" s="8">
        <v>345</v>
      </c>
      <c r="F475" s="10">
        <v>10</v>
      </c>
    </row>
    <row r="476" spans="1:6" x14ac:dyDescent="0.2">
      <c r="A476" t="s">
        <v>17</v>
      </c>
      <c r="B476" s="28" t="s">
        <v>347</v>
      </c>
      <c r="C476" t="s">
        <v>9</v>
      </c>
      <c r="D476" s="9" t="s">
        <v>257</v>
      </c>
      <c r="E476" s="8">
        <v>335</v>
      </c>
      <c r="F476" s="10">
        <v>9</v>
      </c>
    </row>
    <row r="477" spans="1:6" x14ac:dyDescent="0.2">
      <c r="A477" t="s">
        <v>17</v>
      </c>
      <c r="B477" s="4" t="s">
        <v>155</v>
      </c>
      <c r="C477" s="5" t="s">
        <v>9</v>
      </c>
      <c r="D477" s="9" t="s">
        <v>257</v>
      </c>
      <c r="E477" s="8">
        <v>331</v>
      </c>
      <c r="F477" s="10">
        <v>8</v>
      </c>
    </row>
    <row r="478" spans="1:6" x14ac:dyDescent="0.2">
      <c r="A478" t="s">
        <v>17</v>
      </c>
      <c r="B478" s="5" t="s">
        <v>348</v>
      </c>
      <c r="C478" s="5" t="s">
        <v>61</v>
      </c>
      <c r="D478" s="9" t="s">
        <v>257</v>
      </c>
      <c r="E478" s="8">
        <v>324</v>
      </c>
      <c r="F478" s="10">
        <v>8</v>
      </c>
    </row>
    <row r="479" spans="1:6" x14ac:dyDescent="0.2">
      <c r="A479" t="s">
        <v>17</v>
      </c>
      <c r="B479" s="4" t="s">
        <v>349</v>
      </c>
      <c r="C479" t="s">
        <v>17</v>
      </c>
      <c r="D479" s="9" t="s">
        <v>257</v>
      </c>
      <c r="E479" s="8">
        <v>294</v>
      </c>
      <c r="F479" s="10">
        <v>8</v>
      </c>
    </row>
    <row r="480" spans="1:6" x14ac:dyDescent="0.2">
      <c r="A480" t="s">
        <v>17</v>
      </c>
      <c r="B480" s="4" t="s">
        <v>350</v>
      </c>
      <c r="C480" s="5" t="s">
        <v>17</v>
      </c>
      <c r="D480" s="9" t="s">
        <v>257</v>
      </c>
      <c r="E480" s="8">
        <v>228</v>
      </c>
      <c r="F480" s="10">
        <v>8</v>
      </c>
    </row>
    <row r="481" spans="1:6" x14ac:dyDescent="0.2">
      <c r="A481" t="s">
        <v>17</v>
      </c>
      <c r="B481" s="5" t="s">
        <v>351</v>
      </c>
      <c r="C481" t="s">
        <v>17</v>
      </c>
      <c r="D481" s="9" t="s">
        <v>257</v>
      </c>
      <c r="E481" s="8">
        <v>225</v>
      </c>
      <c r="F481" s="10">
        <v>8</v>
      </c>
    </row>
    <row r="482" spans="1:6" x14ac:dyDescent="0.2">
      <c r="A482" t="s">
        <v>17</v>
      </c>
      <c r="B482" s="4" t="s">
        <v>76</v>
      </c>
      <c r="C482" s="23" t="s">
        <v>72</v>
      </c>
      <c r="D482" s="9" t="s">
        <v>105</v>
      </c>
      <c r="E482" s="8">
        <v>219</v>
      </c>
      <c r="F482" s="10">
        <v>12</v>
      </c>
    </row>
    <row r="483" spans="1:6" x14ac:dyDescent="0.2">
      <c r="A483" t="s">
        <v>17</v>
      </c>
      <c r="B483" s="5" t="s">
        <v>74</v>
      </c>
      <c r="C483" s="23" t="s">
        <v>9</v>
      </c>
      <c r="D483" s="9" t="s">
        <v>105</v>
      </c>
      <c r="E483" s="8">
        <v>204</v>
      </c>
      <c r="F483" s="10">
        <v>11</v>
      </c>
    </row>
    <row r="484" spans="1:6" x14ac:dyDescent="0.2">
      <c r="A484" t="s">
        <v>17</v>
      </c>
      <c r="B484" t="s">
        <v>259</v>
      </c>
      <c r="C484" t="s">
        <v>256</v>
      </c>
      <c r="D484" s="9" t="s">
        <v>105</v>
      </c>
      <c r="E484" s="8">
        <v>132</v>
      </c>
      <c r="F484" s="10">
        <v>10</v>
      </c>
    </row>
    <row r="485" spans="1:6" x14ac:dyDescent="0.2">
      <c r="A485" t="s">
        <v>17</v>
      </c>
      <c r="B485" t="s">
        <v>258</v>
      </c>
      <c r="C485" t="s">
        <v>9</v>
      </c>
      <c r="D485" s="9" t="s">
        <v>105</v>
      </c>
      <c r="E485" s="8">
        <v>94</v>
      </c>
      <c r="F485" s="10">
        <v>9</v>
      </c>
    </row>
    <row r="486" spans="1:6" x14ac:dyDescent="0.2">
      <c r="A486" t="s">
        <v>17</v>
      </c>
      <c r="B486" t="s">
        <v>261</v>
      </c>
      <c r="C486" t="s">
        <v>72</v>
      </c>
      <c r="D486" s="9" t="s">
        <v>105</v>
      </c>
      <c r="E486" s="8">
        <v>85</v>
      </c>
      <c r="F486" s="10">
        <v>8</v>
      </c>
    </row>
    <row r="487" spans="1:6" x14ac:dyDescent="0.2">
      <c r="A487" t="s">
        <v>17</v>
      </c>
      <c r="B487" s="5" t="s">
        <v>67</v>
      </c>
      <c r="C487" s="23" t="s">
        <v>9</v>
      </c>
      <c r="D487" s="9" t="s">
        <v>104</v>
      </c>
      <c r="E487" s="8">
        <v>371</v>
      </c>
      <c r="F487" s="10">
        <v>12</v>
      </c>
    </row>
    <row r="488" spans="1:6" x14ac:dyDescent="0.2">
      <c r="A488" t="s">
        <v>17</v>
      </c>
      <c r="B488" t="s">
        <v>25</v>
      </c>
      <c r="C488" t="s">
        <v>133</v>
      </c>
      <c r="D488" s="9" t="s">
        <v>104</v>
      </c>
      <c r="E488" s="8">
        <v>350</v>
      </c>
      <c r="F488" s="10">
        <v>11</v>
      </c>
    </row>
    <row r="489" spans="1:6" x14ac:dyDescent="0.2">
      <c r="A489" t="s">
        <v>17</v>
      </c>
      <c r="B489" s="4" t="s">
        <v>112</v>
      </c>
      <c r="C489" t="s">
        <v>72</v>
      </c>
      <c r="D489" s="9" t="s">
        <v>104</v>
      </c>
      <c r="E489" s="8">
        <v>333</v>
      </c>
      <c r="F489" s="10">
        <v>10</v>
      </c>
    </row>
    <row r="490" spans="1:6" x14ac:dyDescent="0.2">
      <c r="A490" t="s">
        <v>17</v>
      </c>
      <c r="B490" s="4" t="s">
        <v>69</v>
      </c>
      <c r="C490" t="s">
        <v>11</v>
      </c>
      <c r="D490" s="9" t="s">
        <v>104</v>
      </c>
      <c r="E490" s="8">
        <v>323</v>
      </c>
      <c r="F490" s="10">
        <v>9</v>
      </c>
    </row>
    <row r="491" spans="1:6" x14ac:dyDescent="0.2">
      <c r="A491" t="s">
        <v>17</v>
      </c>
      <c r="B491" s="4" t="s">
        <v>70</v>
      </c>
      <c r="C491" s="23" t="s">
        <v>3</v>
      </c>
      <c r="D491" s="9" t="s">
        <v>104</v>
      </c>
      <c r="E491" s="8">
        <v>254</v>
      </c>
      <c r="F491" s="10">
        <v>8</v>
      </c>
    </row>
    <row r="492" spans="1:6" x14ac:dyDescent="0.2">
      <c r="A492" t="s">
        <v>17</v>
      </c>
      <c r="B492" s="4" t="s">
        <v>186</v>
      </c>
      <c r="C492" s="23" t="s">
        <v>32</v>
      </c>
      <c r="D492" s="9" t="s">
        <v>104</v>
      </c>
      <c r="E492" s="8">
        <v>234</v>
      </c>
      <c r="F492" s="10">
        <v>8</v>
      </c>
    </row>
    <row r="493" spans="1:6" x14ac:dyDescent="0.2">
      <c r="A493" t="s">
        <v>17</v>
      </c>
      <c r="B493" s="5" t="s">
        <v>71</v>
      </c>
      <c r="C493" s="23" t="s">
        <v>72</v>
      </c>
      <c r="D493" s="9" t="s">
        <v>104</v>
      </c>
      <c r="E493" s="8">
        <v>218</v>
      </c>
      <c r="F493" s="10">
        <v>8</v>
      </c>
    </row>
    <row r="494" spans="1:6" x14ac:dyDescent="0.2">
      <c r="A494" t="s">
        <v>17</v>
      </c>
      <c r="B494" t="s">
        <v>303</v>
      </c>
      <c r="C494" t="s">
        <v>32</v>
      </c>
      <c r="D494" s="9" t="s">
        <v>104</v>
      </c>
      <c r="E494" s="8">
        <v>205</v>
      </c>
      <c r="F494" s="10">
        <v>8</v>
      </c>
    </row>
    <row r="495" spans="1:6" x14ac:dyDescent="0.2">
      <c r="A495" t="s">
        <v>17</v>
      </c>
      <c r="B495" t="s">
        <v>265</v>
      </c>
      <c r="C495" t="s">
        <v>32</v>
      </c>
      <c r="D495" s="9" t="s">
        <v>104</v>
      </c>
      <c r="E495" s="8">
        <v>174</v>
      </c>
      <c r="F495" s="10">
        <v>8</v>
      </c>
    </row>
    <row r="496" spans="1:6" x14ac:dyDescent="0.2">
      <c r="A496" t="s">
        <v>17</v>
      </c>
      <c r="B496" t="s">
        <v>262</v>
      </c>
      <c r="C496" t="s">
        <v>32</v>
      </c>
      <c r="D496" s="9" t="s">
        <v>104</v>
      </c>
      <c r="E496" s="8">
        <v>0</v>
      </c>
      <c r="F496" s="10">
        <v>0</v>
      </c>
    </row>
    <row r="497" spans="1:6" x14ac:dyDescent="0.2">
      <c r="A497" t="s">
        <v>17</v>
      </c>
      <c r="B497" s="1" t="s">
        <v>78</v>
      </c>
      <c r="C497" s="23" t="s">
        <v>35</v>
      </c>
      <c r="D497" s="9" t="s">
        <v>158</v>
      </c>
      <c r="E497" s="8">
        <v>385</v>
      </c>
      <c r="F497" s="10">
        <v>12</v>
      </c>
    </row>
    <row r="498" spans="1:6" x14ac:dyDescent="0.2">
      <c r="A498" t="s">
        <v>17</v>
      </c>
      <c r="B498" s="1" t="s">
        <v>83</v>
      </c>
      <c r="C498" t="s">
        <v>256</v>
      </c>
      <c r="D498" s="9" t="s">
        <v>158</v>
      </c>
      <c r="E498" s="8">
        <v>377</v>
      </c>
      <c r="F498" s="10">
        <v>11</v>
      </c>
    </row>
    <row r="499" spans="1:6" x14ac:dyDescent="0.2">
      <c r="A499" t="s">
        <v>17</v>
      </c>
      <c r="B499" s="1" t="s">
        <v>81</v>
      </c>
      <c r="C499" t="s">
        <v>72</v>
      </c>
      <c r="D499" s="9" t="s">
        <v>158</v>
      </c>
      <c r="E499" s="8">
        <v>346</v>
      </c>
      <c r="F499" s="10">
        <v>10</v>
      </c>
    </row>
    <row r="500" spans="1:6" x14ac:dyDescent="0.2">
      <c r="A500" t="s">
        <v>17</v>
      </c>
      <c r="B500" s="1" t="s">
        <v>189</v>
      </c>
      <c r="C500" s="23" t="s">
        <v>7</v>
      </c>
      <c r="D500" s="9" t="s">
        <v>158</v>
      </c>
      <c r="E500" s="8">
        <v>343</v>
      </c>
      <c r="F500" s="10">
        <v>9</v>
      </c>
    </row>
    <row r="501" spans="1:6" x14ac:dyDescent="0.2">
      <c r="A501" t="s">
        <v>17</v>
      </c>
      <c r="B501" s="1" t="s">
        <v>79</v>
      </c>
      <c r="C501" t="s">
        <v>11</v>
      </c>
      <c r="D501" s="9" t="s">
        <v>158</v>
      </c>
      <c r="E501" s="8">
        <v>330</v>
      </c>
      <c r="F501" s="10">
        <v>8</v>
      </c>
    </row>
    <row r="502" spans="1:6" x14ac:dyDescent="0.2">
      <c r="A502" t="s">
        <v>17</v>
      </c>
      <c r="B502" s="1" t="s">
        <v>132</v>
      </c>
      <c r="C502" s="23" t="s">
        <v>3</v>
      </c>
      <c r="D502" s="9" t="s">
        <v>158</v>
      </c>
      <c r="E502" s="8">
        <v>312</v>
      </c>
      <c r="F502" s="10">
        <v>8</v>
      </c>
    </row>
    <row r="503" spans="1:6" x14ac:dyDescent="0.2">
      <c r="A503" t="s">
        <v>17</v>
      </c>
      <c r="B503" s="1" t="s">
        <v>82</v>
      </c>
      <c r="C503" t="s">
        <v>13</v>
      </c>
      <c r="D503" s="9" t="s">
        <v>158</v>
      </c>
      <c r="E503" s="8">
        <v>257</v>
      </c>
      <c r="F503" s="10">
        <v>8</v>
      </c>
    </row>
    <row r="504" spans="1:6" x14ac:dyDescent="0.2">
      <c r="A504" t="s">
        <v>17</v>
      </c>
      <c r="B504" t="s">
        <v>267</v>
      </c>
      <c r="C504" t="s">
        <v>3</v>
      </c>
      <c r="D504" s="9" t="s">
        <v>158</v>
      </c>
      <c r="E504" s="8">
        <v>209</v>
      </c>
      <c r="F504" s="10">
        <v>8</v>
      </c>
    </row>
    <row r="505" spans="1:6" x14ac:dyDescent="0.2">
      <c r="A505" t="s">
        <v>17</v>
      </c>
      <c r="B505" t="s">
        <v>352</v>
      </c>
      <c r="C505" t="s">
        <v>17</v>
      </c>
      <c r="D505" s="9" t="s">
        <v>158</v>
      </c>
      <c r="E505" s="8">
        <v>202</v>
      </c>
      <c r="F505" s="10">
        <v>8</v>
      </c>
    </row>
    <row r="506" spans="1:6" x14ac:dyDescent="0.2">
      <c r="A506" t="s">
        <v>17</v>
      </c>
      <c r="B506" t="s">
        <v>353</v>
      </c>
      <c r="C506" t="s">
        <v>17</v>
      </c>
      <c r="D506" s="9" t="s">
        <v>158</v>
      </c>
      <c r="E506" s="8">
        <v>182</v>
      </c>
      <c r="F506" s="10">
        <v>8</v>
      </c>
    </row>
    <row r="507" spans="1:6" x14ac:dyDescent="0.2">
      <c r="A507" t="s">
        <v>17</v>
      </c>
      <c r="B507" t="s">
        <v>354</v>
      </c>
      <c r="C507" t="s">
        <v>17</v>
      </c>
      <c r="D507" s="9" t="s">
        <v>158</v>
      </c>
      <c r="E507" s="8">
        <v>179</v>
      </c>
      <c r="F507" s="10">
        <v>8</v>
      </c>
    </row>
    <row r="508" spans="1:6" x14ac:dyDescent="0.2">
      <c r="A508" t="s">
        <v>17</v>
      </c>
      <c r="B508" t="s">
        <v>355</v>
      </c>
      <c r="C508" t="s">
        <v>17</v>
      </c>
      <c r="D508" s="9" t="s">
        <v>158</v>
      </c>
      <c r="E508" s="8">
        <v>86</v>
      </c>
      <c r="F508" s="10">
        <v>8</v>
      </c>
    </row>
    <row r="509" spans="1:6" x14ac:dyDescent="0.2">
      <c r="A509" t="s">
        <v>17</v>
      </c>
      <c r="B509" t="s">
        <v>268</v>
      </c>
      <c r="C509" t="s">
        <v>256</v>
      </c>
      <c r="D509" s="9" t="s">
        <v>158</v>
      </c>
      <c r="E509" s="8">
        <v>0</v>
      </c>
      <c r="F509" s="10">
        <v>0</v>
      </c>
    </row>
    <row r="510" spans="1:6" x14ac:dyDescent="0.2">
      <c r="A510" t="s">
        <v>17</v>
      </c>
      <c r="B510" s="4" t="s">
        <v>85</v>
      </c>
      <c r="C510" s="23" t="s">
        <v>72</v>
      </c>
      <c r="D510" s="9" t="s">
        <v>163</v>
      </c>
      <c r="E510" s="8">
        <v>294</v>
      </c>
      <c r="F510" s="10">
        <v>12</v>
      </c>
    </row>
    <row r="511" spans="1:6" x14ac:dyDescent="0.2">
      <c r="A511" t="s">
        <v>17</v>
      </c>
      <c r="B511" s="4" t="s">
        <v>80</v>
      </c>
      <c r="C511" s="23" t="s">
        <v>72</v>
      </c>
      <c r="D511" s="9" t="s">
        <v>163</v>
      </c>
      <c r="E511" s="8">
        <v>258</v>
      </c>
      <c r="F511" s="10">
        <v>11</v>
      </c>
    </row>
    <row r="512" spans="1:6" x14ac:dyDescent="0.2">
      <c r="A512" t="s">
        <v>17</v>
      </c>
      <c r="B512" s="4" t="s">
        <v>161</v>
      </c>
      <c r="C512" s="23" t="s">
        <v>6</v>
      </c>
      <c r="D512" s="9" t="s">
        <v>163</v>
      </c>
      <c r="E512" s="8">
        <v>256</v>
      </c>
      <c r="F512" s="10">
        <v>10</v>
      </c>
    </row>
    <row r="513" spans="1:6" x14ac:dyDescent="0.2">
      <c r="A513" t="s">
        <v>17</v>
      </c>
      <c r="B513" s="4" t="s">
        <v>159</v>
      </c>
      <c r="C513" s="23" t="s">
        <v>13</v>
      </c>
      <c r="D513" s="9" t="s">
        <v>163</v>
      </c>
      <c r="E513" s="8">
        <v>237</v>
      </c>
      <c r="F513" s="10">
        <v>9</v>
      </c>
    </row>
    <row r="514" spans="1:6" x14ac:dyDescent="0.2">
      <c r="A514" t="s">
        <v>17</v>
      </c>
      <c r="B514" s="5" t="s">
        <v>162</v>
      </c>
      <c r="C514" s="23" t="s">
        <v>72</v>
      </c>
      <c r="D514" s="9" t="s">
        <v>163</v>
      </c>
      <c r="E514" s="8">
        <v>213</v>
      </c>
      <c r="F514" s="10">
        <v>8</v>
      </c>
    </row>
    <row r="515" spans="1:6" x14ac:dyDescent="0.2">
      <c r="A515" t="s">
        <v>17</v>
      </c>
      <c r="B515" t="s">
        <v>269</v>
      </c>
      <c r="C515" t="s">
        <v>13</v>
      </c>
      <c r="D515" s="9" t="s">
        <v>163</v>
      </c>
      <c r="E515" s="8">
        <v>207</v>
      </c>
      <c r="F515" s="10">
        <v>8</v>
      </c>
    </row>
    <row r="516" spans="1:6" x14ac:dyDescent="0.2">
      <c r="A516" t="s">
        <v>17</v>
      </c>
      <c r="B516" s="5" t="s">
        <v>160</v>
      </c>
      <c r="C516" t="s">
        <v>13</v>
      </c>
      <c r="D516" s="9" t="s">
        <v>163</v>
      </c>
      <c r="E516" s="8">
        <v>200</v>
      </c>
      <c r="F516" s="10">
        <v>8</v>
      </c>
    </row>
    <row r="517" spans="1:6" x14ac:dyDescent="0.2">
      <c r="A517" t="s">
        <v>17</v>
      </c>
      <c r="B517" t="s">
        <v>308</v>
      </c>
      <c r="C517" t="s">
        <v>7</v>
      </c>
      <c r="D517" s="9" t="s">
        <v>163</v>
      </c>
      <c r="E517" s="8">
        <v>182</v>
      </c>
      <c r="F517" s="10">
        <v>8</v>
      </c>
    </row>
    <row r="518" spans="1:6" x14ac:dyDescent="0.2">
      <c r="A518" t="s">
        <v>17</v>
      </c>
      <c r="B518" s="5" t="s">
        <v>234</v>
      </c>
      <c r="C518" s="23" t="s">
        <v>72</v>
      </c>
      <c r="D518" s="9" t="s">
        <v>163</v>
      </c>
      <c r="E518" s="8">
        <v>127</v>
      </c>
      <c r="F518" s="10">
        <v>8</v>
      </c>
    </row>
    <row r="519" spans="1:6" x14ac:dyDescent="0.2">
      <c r="A519" t="s">
        <v>17</v>
      </c>
      <c r="B519" t="s">
        <v>356</v>
      </c>
      <c r="C519" t="s">
        <v>17</v>
      </c>
      <c r="D519" s="9" t="s">
        <v>163</v>
      </c>
      <c r="E519" s="8">
        <v>121</v>
      </c>
      <c r="F519" s="10">
        <v>8</v>
      </c>
    </row>
    <row r="520" spans="1:6" x14ac:dyDescent="0.2">
      <c r="A520" t="s">
        <v>17</v>
      </c>
      <c r="B520" s="5" t="s">
        <v>357</v>
      </c>
      <c r="C520" s="23" t="s">
        <v>17</v>
      </c>
      <c r="D520" s="9" t="s">
        <v>101</v>
      </c>
      <c r="E520" s="8">
        <v>238</v>
      </c>
      <c r="F520" s="10">
        <v>12</v>
      </c>
    </row>
    <row r="521" spans="1:6" x14ac:dyDescent="0.2">
      <c r="A521" t="s">
        <v>17</v>
      </c>
      <c r="B521" t="s">
        <v>118</v>
      </c>
      <c r="C521" t="s">
        <v>256</v>
      </c>
      <c r="D521" s="9" t="s">
        <v>101</v>
      </c>
      <c r="E521" s="8">
        <v>179</v>
      </c>
      <c r="F521" s="10">
        <v>11</v>
      </c>
    </row>
    <row r="522" spans="1:6" x14ac:dyDescent="0.2">
      <c r="A522" t="s">
        <v>17</v>
      </c>
      <c r="B522" t="s">
        <v>196</v>
      </c>
      <c r="C522" t="s">
        <v>13</v>
      </c>
      <c r="D522" s="9" t="s">
        <v>101</v>
      </c>
      <c r="E522" s="8">
        <v>147</v>
      </c>
      <c r="F522" s="10">
        <v>10</v>
      </c>
    </row>
    <row r="523" spans="1:6" x14ac:dyDescent="0.2">
      <c r="A523" t="s">
        <v>17</v>
      </c>
      <c r="B523" s="5" t="s">
        <v>195</v>
      </c>
      <c r="C523" t="s">
        <v>17</v>
      </c>
      <c r="D523" s="9" t="s">
        <v>101</v>
      </c>
      <c r="E523" s="11">
        <v>96</v>
      </c>
      <c r="F523" s="10">
        <v>9</v>
      </c>
    </row>
    <row r="524" spans="1:6" x14ac:dyDescent="0.2">
      <c r="A524" t="s">
        <v>17</v>
      </c>
      <c r="B524" s="5" t="s">
        <v>66</v>
      </c>
      <c r="C524" s="23" t="s">
        <v>9</v>
      </c>
      <c r="D524" s="9" t="s">
        <v>165</v>
      </c>
      <c r="E524" s="8">
        <v>399</v>
      </c>
      <c r="F524" s="10">
        <v>12</v>
      </c>
    </row>
    <row r="525" spans="1:6" x14ac:dyDescent="0.2">
      <c r="A525" t="s">
        <v>17</v>
      </c>
      <c r="B525" t="s">
        <v>89</v>
      </c>
      <c r="C525" t="s">
        <v>9</v>
      </c>
      <c r="D525" s="9" t="s">
        <v>165</v>
      </c>
      <c r="E525" s="8">
        <v>379</v>
      </c>
      <c r="F525" s="10">
        <v>11</v>
      </c>
    </row>
    <row r="526" spans="1:6" x14ac:dyDescent="0.2">
      <c r="A526" t="s">
        <v>17</v>
      </c>
      <c r="B526" s="5" t="s">
        <v>88</v>
      </c>
      <c r="C526" s="23" t="s">
        <v>11</v>
      </c>
      <c r="D526" s="9" t="s">
        <v>165</v>
      </c>
      <c r="E526" s="8">
        <v>306</v>
      </c>
      <c r="F526" s="10">
        <v>10</v>
      </c>
    </row>
    <row r="527" spans="1:6" x14ac:dyDescent="0.2">
      <c r="A527" t="s">
        <v>17</v>
      </c>
      <c r="B527" t="s">
        <v>164</v>
      </c>
      <c r="C527" t="s">
        <v>13</v>
      </c>
      <c r="D527" s="9" t="s">
        <v>165</v>
      </c>
      <c r="E527" s="8">
        <v>300</v>
      </c>
      <c r="F527" s="10">
        <v>9</v>
      </c>
    </row>
    <row r="528" spans="1:6" x14ac:dyDescent="0.2">
      <c r="A528" t="s">
        <v>17</v>
      </c>
      <c r="B528" s="5" t="s">
        <v>92</v>
      </c>
      <c r="C528" s="23" t="s">
        <v>32</v>
      </c>
      <c r="D528" s="9" t="s">
        <v>165</v>
      </c>
      <c r="E528" s="8">
        <v>233</v>
      </c>
      <c r="F528" s="10">
        <v>8</v>
      </c>
    </row>
    <row r="529" spans="1:6" x14ac:dyDescent="0.2">
      <c r="A529" t="s">
        <v>17</v>
      </c>
      <c r="B529" t="s">
        <v>272</v>
      </c>
      <c r="C529" t="s">
        <v>46</v>
      </c>
      <c r="D529" s="9" t="s">
        <v>165</v>
      </c>
      <c r="E529" s="8">
        <v>0</v>
      </c>
      <c r="F529">
        <v>0</v>
      </c>
    </row>
    <row r="530" spans="1:6" x14ac:dyDescent="0.2">
      <c r="A530" t="s">
        <v>17</v>
      </c>
      <c r="B530" s="4" t="s">
        <v>119</v>
      </c>
      <c r="C530" t="s">
        <v>61</v>
      </c>
      <c r="D530" s="9" t="s">
        <v>106</v>
      </c>
      <c r="E530" s="8">
        <v>216</v>
      </c>
      <c r="F530" s="10">
        <v>12</v>
      </c>
    </row>
    <row r="531" spans="1:6" x14ac:dyDescent="0.2">
      <c r="A531" t="s">
        <v>17</v>
      </c>
      <c r="B531" s="5" t="s">
        <v>121</v>
      </c>
      <c r="C531" s="23" t="s">
        <v>13</v>
      </c>
      <c r="D531" s="9" t="s">
        <v>106</v>
      </c>
      <c r="E531" s="8">
        <v>210</v>
      </c>
      <c r="F531" s="10">
        <v>11</v>
      </c>
    </row>
    <row r="532" spans="1:6" x14ac:dyDescent="0.2">
      <c r="A532" t="s">
        <v>17</v>
      </c>
      <c r="B532" t="s">
        <v>358</v>
      </c>
      <c r="C532" t="s">
        <v>17</v>
      </c>
      <c r="D532" s="9" t="s">
        <v>106</v>
      </c>
      <c r="E532" s="8">
        <v>175</v>
      </c>
      <c r="F532" s="10">
        <v>10</v>
      </c>
    </row>
    <row r="533" spans="1:6" x14ac:dyDescent="0.2">
      <c r="A533" t="s">
        <v>17</v>
      </c>
      <c r="B533" s="5" t="s">
        <v>198</v>
      </c>
      <c r="C533" t="s">
        <v>17</v>
      </c>
      <c r="D533" s="9" t="s">
        <v>106</v>
      </c>
      <c r="E533" s="8">
        <v>158</v>
      </c>
      <c r="F533" s="10">
        <v>9</v>
      </c>
    </row>
    <row r="534" spans="1:6" x14ac:dyDescent="0.2">
      <c r="A534" t="s">
        <v>17</v>
      </c>
      <c r="B534" t="s">
        <v>313</v>
      </c>
      <c r="C534" t="s">
        <v>3</v>
      </c>
      <c r="D534" s="9" t="s">
        <v>106</v>
      </c>
      <c r="E534" s="8">
        <v>148</v>
      </c>
      <c r="F534" s="10">
        <v>8</v>
      </c>
    </row>
    <row r="535" spans="1:6" x14ac:dyDescent="0.2">
      <c r="A535" t="s">
        <v>17</v>
      </c>
      <c r="B535" t="s">
        <v>359</v>
      </c>
      <c r="C535" t="s">
        <v>17</v>
      </c>
      <c r="D535" s="9" t="s">
        <v>106</v>
      </c>
      <c r="E535" s="8">
        <v>147</v>
      </c>
      <c r="F535" s="10">
        <v>8</v>
      </c>
    </row>
    <row r="536" spans="1:6" x14ac:dyDescent="0.2">
      <c r="A536" t="s">
        <v>17</v>
      </c>
      <c r="B536" s="6" t="s">
        <v>120</v>
      </c>
      <c r="C536" t="s">
        <v>61</v>
      </c>
      <c r="D536" s="9" t="s">
        <v>106</v>
      </c>
      <c r="E536" s="8">
        <v>102</v>
      </c>
      <c r="F536" s="10">
        <v>8</v>
      </c>
    </row>
    <row r="537" spans="1:6" x14ac:dyDescent="0.2">
      <c r="A537" t="s">
        <v>17</v>
      </c>
      <c r="B537" t="s">
        <v>284</v>
      </c>
      <c r="C537" t="s">
        <v>9</v>
      </c>
      <c r="D537" s="9" t="s">
        <v>107</v>
      </c>
      <c r="E537" s="8">
        <v>124</v>
      </c>
      <c r="F537" s="10">
        <v>12</v>
      </c>
    </row>
    <row r="538" spans="1:6" x14ac:dyDescent="0.2">
      <c r="A538" t="s">
        <v>17</v>
      </c>
      <c r="B538" s="4" t="s">
        <v>91</v>
      </c>
      <c r="C538" s="23" t="s">
        <v>9</v>
      </c>
      <c r="D538" s="9" t="s">
        <v>107</v>
      </c>
      <c r="E538" s="11">
        <v>108.1</v>
      </c>
      <c r="F538" s="10">
        <v>11</v>
      </c>
    </row>
    <row r="539" spans="1:6" x14ac:dyDescent="0.2">
      <c r="A539" t="s">
        <v>17</v>
      </c>
      <c r="B539" s="4" t="s">
        <v>203</v>
      </c>
      <c r="C539" t="s">
        <v>256</v>
      </c>
      <c r="D539" s="9" t="s">
        <v>107</v>
      </c>
      <c r="E539" s="11">
        <v>108</v>
      </c>
      <c r="F539" s="10">
        <v>10</v>
      </c>
    </row>
    <row r="540" spans="1:6" x14ac:dyDescent="0.2">
      <c r="A540" t="s">
        <v>17</v>
      </c>
      <c r="B540" s="5" t="s">
        <v>93</v>
      </c>
      <c r="C540" s="23" t="s">
        <v>9</v>
      </c>
      <c r="D540" s="9" t="s">
        <v>107</v>
      </c>
      <c r="E540" s="8">
        <v>82</v>
      </c>
      <c r="F540" s="10">
        <v>9</v>
      </c>
    </row>
    <row r="541" spans="1:6" x14ac:dyDescent="0.2">
      <c r="A541" t="s">
        <v>17</v>
      </c>
      <c r="B541" t="s">
        <v>360</v>
      </c>
      <c r="C541" t="s">
        <v>17</v>
      </c>
      <c r="D541" s="9" t="s">
        <v>107</v>
      </c>
      <c r="E541" s="8">
        <v>56</v>
      </c>
      <c r="F541" s="10">
        <v>8</v>
      </c>
    </row>
    <row r="542" spans="1:6" x14ac:dyDescent="0.2">
      <c r="A542" t="s">
        <v>17</v>
      </c>
      <c r="B542" s="5" t="s">
        <v>361</v>
      </c>
      <c r="C542" t="s">
        <v>17</v>
      </c>
      <c r="D542" s="9" t="s">
        <v>283</v>
      </c>
      <c r="E542" s="8">
        <v>150</v>
      </c>
      <c r="F542" s="10">
        <v>12</v>
      </c>
    </row>
    <row r="543" spans="1:6" x14ac:dyDescent="0.2">
      <c r="A543" t="s">
        <v>17</v>
      </c>
      <c r="B543" t="s">
        <v>314</v>
      </c>
      <c r="C543" t="s">
        <v>3</v>
      </c>
      <c r="D543" s="9" t="s">
        <v>283</v>
      </c>
      <c r="E543" s="8">
        <v>132</v>
      </c>
      <c r="F543" s="10">
        <v>11</v>
      </c>
    </row>
    <row r="544" spans="1:6" x14ac:dyDescent="0.2">
      <c r="A544" t="s">
        <v>17</v>
      </c>
      <c r="B544" s="4" t="s">
        <v>197</v>
      </c>
      <c r="C544" t="s">
        <v>17</v>
      </c>
      <c r="D544" s="9" t="s">
        <v>283</v>
      </c>
      <c r="E544" s="8">
        <v>117</v>
      </c>
      <c r="F544" s="10">
        <v>10</v>
      </c>
    </row>
    <row r="545" spans="1:6" x14ac:dyDescent="0.2">
      <c r="A545" t="s">
        <v>17</v>
      </c>
      <c r="B545" s="4" t="s">
        <v>167</v>
      </c>
      <c r="C545" s="23" t="s">
        <v>13</v>
      </c>
      <c r="D545" s="9" t="s">
        <v>283</v>
      </c>
      <c r="E545" s="8">
        <v>105</v>
      </c>
      <c r="F545" s="10">
        <v>9</v>
      </c>
    </row>
    <row r="546" spans="1:6" x14ac:dyDescent="0.2">
      <c r="A546" t="s">
        <v>17</v>
      </c>
      <c r="B546" s="5" t="s">
        <v>87</v>
      </c>
      <c r="C546" t="s">
        <v>7</v>
      </c>
      <c r="D546" s="9" t="s">
        <v>283</v>
      </c>
      <c r="E546" s="8">
        <v>76</v>
      </c>
      <c r="F546" s="10">
        <v>8</v>
      </c>
    </row>
    <row r="547" spans="1:6" x14ac:dyDescent="0.2">
      <c r="A547" t="s">
        <v>17</v>
      </c>
      <c r="B547" t="s">
        <v>362</v>
      </c>
      <c r="C547" t="s">
        <v>17</v>
      </c>
      <c r="D547" s="9" t="s">
        <v>283</v>
      </c>
      <c r="E547" s="8">
        <v>46</v>
      </c>
      <c r="F547" s="10">
        <v>8</v>
      </c>
    </row>
    <row r="548" spans="1:6" x14ac:dyDescent="0.2">
      <c r="A548" t="s">
        <v>17</v>
      </c>
      <c r="B548" t="s">
        <v>287</v>
      </c>
      <c r="C548" t="s">
        <v>9</v>
      </c>
      <c r="D548" s="9" t="s">
        <v>289</v>
      </c>
      <c r="E548" s="8">
        <v>114</v>
      </c>
      <c r="F548" s="10">
        <v>12</v>
      </c>
    </row>
    <row r="549" spans="1:6" x14ac:dyDescent="0.2">
      <c r="A549" t="s">
        <v>17</v>
      </c>
      <c r="B549" t="s">
        <v>363</v>
      </c>
      <c r="C549" t="s">
        <v>256</v>
      </c>
      <c r="D549" s="9" t="s">
        <v>289</v>
      </c>
      <c r="E549" s="8">
        <v>67</v>
      </c>
      <c r="F549" s="10">
        <v>11</v>
      </c>
    </row>
    <row r="550" spans="1:6" x14ac:dyDescent="0.2">
      <c r="A550" t="s">
        <v>6</v>
      </c>
      <c r="B550" s="4" t="s">
        <v>134</v>
      </c>
      <c r="C550" s="5" t="s">
        <v>135</v>
      </c>
      <c r="D550" s="9" t="s">
        <v>96</v>
      </c>
      <c r="E550" s="8">
        <v>245</v>
      </c>
      <c r="F550" s="10">
        <v>12</v>
      </c>
    </row>
    <row r="551" spans="1:6" x14ac:dyDescent="0.2">
      <c r="A551" t="s">
        <v>6</v>
      </c>
      <c r="B551" s="1" t="s">
        <v>136</v>
      </c>
      <c r="C551" s="5" t="s">
        <v>7</v>
      </c>
      <c r="D551" s="9" t="s">
        <v>96</v>
      </c>
      <c r="E551" s="8">
        <v>236</v>
      </c>
      <c r="F551" s="10">
        <v>11</v>
      </c>
    </row>
    <row r="552" spans="1:6" x14ac:dyDescent="0.2">
      <c r="A552" t="s">
        <v>6</v>
      </c>
      <c r="B552" s="4" t="s">
        <v>144</v>
      </c>
      <c r="C552" s="5" t="s">
        <v>13</v>
      </c>
      <c r="D552" s="9" t="s">
        <v>96</v>
      </c>
      <c r="E552" s="11">
        <v>235.1</v>
      </c>
      <c r="F552" s="10">
        <v>10</v>
      </c>
    </row>
    <row r="553" spans="1:6" x14ac:dyDescent="0.2">
      <c r="A553" t="s">
        <v>6</v>
      </c>
      <c r="B553" s="4" t="s">
        <v>138</v>
      </c>
      <c r="C553" s="5" t="s">
        <v>6</v>
      </c>
      <c r="D553" s="9" t="s">
        <v>96</v>
      </c>
      <c r="E553" s="11">
        <v>235</v>
      </c>
      <c r="F553" s="10">
        <v>9</v>
      </c>
    </row>
    <row r="554" spans="1:6" x14ac:dyDescent="0.2">
      <c r="A554" t="s">
        <v>6</v>
      </c>
      <c r="B554" s="4" t="s">
        <v>23</v>
      </c>
      <c r="C554" s="5" t="s">
        <v>5</v>
      </c>
      <c r="D554" s="9" t="s">
        <v>96</v>
      </c>
      <c r="E554" s="8">
        <v>234</v>
      </c>
      <c r="F554" s="10">
        <v>8</v>
      </c>
    </row>
    <row r="555" spans="1:6" x14ac:dyDescent="0.2">
      <c r="A555" t="s">
        <v>6</v>
      </c>
      <c r="B555" s="4" t="s">
        <v>365</v>
      </c>
      <c r="C555" s="5" t="s">
        <v>6</v>
      </c>
      <c r="D555" s="9" t="s">
        <v>96</v>
      </c>
      <c r="E555" s="8">
        <v>232</v>
      </c>
      <c r="F555" s="10">
        <v>8</v>
      </c>
    </row>
    <row r="556" spans="1:6" x14ac:dyDescent="0.2">
      <c r="A556" t="s">
        <v>6</v>
      </c>
      <c r="B556" s="4" t="s">
        <v>222</v>
      </c>
      <c r="C556" s="5" t="s">
        <v>135</v>
      </c>
      <c r="D556" s="9" t="s">
        <v>96</v>
      </c>
      <c r="E556" s="8">
        <v>231</v>
      </c>
      <c r="F556" s="10">
        <v>8</v>
      </c>
    </row>
    <row r="557" spans="1:6" x14ac:dyDescent="0.2">
      <c r="A557" t="s">
        <v>6</v>
      </c>
      <c r="B557" s="4" t="s">
        <v>29</v>
      </c>
      <c r="C557" s="5" t="s">
        <v>13</v>
      </c>
      <c r="D557" s="9" t="s">
        <v>96</v>
      </c>
      <c r="E557" s="8">
        <v>230</v>
      </c>
      <c r="F557" s="10">
        <v>8</v>
      </c>
    </row>
    <row r="558" spans="1:6" x14ac:dyDescent="0.2">
      <c r="A558" t="s">
        <v>6</v>
      </c>
      <c r="B558" s="4" t="s">
        <v>21</v>
      </c>
      <c r="C558" s="5" t="s">
        <v>13</v>
      </c>
      <c r="D558" s="9" t="s">
        <v>96</v>
      </c>
      <c r="E558" s="8">
        <v>228</v>
      </c>
      <c r="F558" s="10">
        <v>8</v>
      </c>
    </row>
    <row r="559" spans="1:6" x14ac:dyDescent="0.2">
      <c r="A559" t="s">
        <v>6</v>
      </c>
      <c r="B559" s="4" t="s">
        <v>141</v>
      </c>
      <c r="C559" s="5" t="s">
        <v>133</v>
      </c>
      <c r="D559" s="9" t="s">
        <v>96</v>
      </c>
      <c r="E559" s="8">
        <v>226</v>
      </c>
      <c r="F559" s="10">
        <v>8</v>
      </c>
    </row>
    <row r="560" spans="1:6" x14ac:dyDescent="0.2">
      <c r="A560" t="s">
        <v>6</v>
      </c>
      <c r="B560" s="4" t="s">
        <v>137</v>
      </c>
      <c r="C560" s="5" t="s">
        <v>13</v>
      </c>
      <c r="D560" s="9" t="s">
        <v>96</v>
      </c>
      <c r="E560" s="8">
        <v>222</v>
      </c>
      <c r="F560" s="10">
        <v>8</v>
      </c>
    </row>
    <row r="561" spans="1:6" x14ac:dyDescent="0.2">
      <c r="A561" t="s">
        <v>6</v>
      </c>
      <c r="B561" s="4" t="s">
        <v>235</v>
      </c>
      <c r="C561" s="5" t="s">
        <v>13</v>
      </c>
      <c r="D561" s="9" t="s">
        <v>96</v>
      </c>
      <c r="E561" s="8">
        <v>222</v>
      </c>
      <c r="F561" s="10">
        <v>8</v>
      </c>
    </row>
    <row r="562" spans="1:6" x14ac:dyDescent="0.2">
      <c r="A562" t="s">
        <v>6</v>
      </c>
      <c r="B562" s="5" t="s">
        <v>146</v>
      </c>
      <c r="C562" s="5" t="s">
        <v>135</v>
      </c>
      <c r="D562" s="9" t="s">
        <v>96</v>
      </c>
      <c r="E562" s="8">
        <v>212</v>
      </c>
      <c r="F562" s="10">
        <v>8</v>
      </c>
    </row>
    <row r="563" spans="1:6" x14ac:dyDescent="0.2">
      <c r="A563" t="s">
        <v>6</v>
      </c>
      <c r="B563" s="5" t="s">
        <v>322</v>
      </c>
      <c r="C563" t="s">
        <v>13</v>
      </c>
      <c r="D563" s="9" t="s">
        <v>96</v>
      </c>
      <c r="E563" s="8">
        <v>211</v>
      </c>
      <c r="F563" s="10">
        <v>8</v>
      </c>
    </row>
    <row r="564" spans="1:6" x14ac:dyDescent="0.2">
      <c r="A564" t="s">
        <v>6</v>
      </c>
      <c r="B564" s="4" t="s">
        <v>366</v>
      </c>
      <c r="C564" s="5" t="s">
        <v>6</v>
      </c>
      <c r="D564" s="9" t="s">
        <v>96</v>
      </c>
      <c r="E564" s="8">
        <v>195</v>
      </c>
      <c r="F564" s="10">
        <v>8</v>
      </c>
    </row>
    <row r="565" spans="1:6" x14ac:dyDescent="0.2">
      <c r="A565" t="s">
        <v>6</v>
      </c>
      <c r="B565" s="4" t="s">
        <v>367</v>
      </c>
      <c r="C565" s="5" t="s">
        <v>6</v>
      </c>
      <c r="D565" s="9" t="s">
        <v>96</v>
      </c>
      <c r="E565" s="8">
        <v>148</v>
      </c>
      <c r="F565" s="10">
        <v>8</v>
      </c>
    </row>
    <row r="566" spans="1:6" x14ac:dyDescent="0.2">
      <c r="A566" t="s">
        <v>6</v>
      </c>
      <c r="B566" s="4" t="s">
        <v>368</v>
      </c>
      <c r="C566" s="5" t="s">
        <v>6</v>
      </c>
      <c r="D566" s="9" t="s">
        <v>96</v>
      </c>
      <c r="E566" s="8">
        <v>0</v>
      </c>
      <c r="F566" s="10">
        <v>0</v>
      </c>
    </row>
    <row r="567" spans="1:6" x14ac:dyDescent="0.2">
      <c r="A567" t="s">
        <v>6</v>
      </c>
      <c r="B567" s="4" t="s">
        <v>369</v>
      </c>
      <c r="C567" s="5" t="s">
        <v>6</v>
      </c>
      <c r="D567" s="9" t="s">
        <v>96</v>
      </c>
      <c r="E567" s="8">
        <v>0</v>
      </c>
      <c r="F567" s="10">
        <v>0</v>
      </c>
    </row>
    <row r="568" spans="1:6" x14ac:dyDescent="0.2">
      <c r="A568" t="s">
        <v>6</v>
      </c>
      <c r="B568" s="4" t="s">
        <v>370</v>
      </c>
      <c r="C568" s="5" t="s">
        <v>6</v>
      </c>
      <c r="D568" s="9" t="s">
        <v>96</v>
      </c>
      <c r="E568" s="8">
        <v>0</v>
      </c>
      <c r="F568" s="10">
        <v>0</v>
      </c>
    </row>
    <row r="569" spans="1:6" x14ac:dyDescent="0.2">
      <c r="A569" t="s">
        <v>6</v>
      </c>
      <c r="B569" s="5" t="s">
        <v>371</v>
      </c>
      <c r="C569" s="5" t="s">
        <v>6</v>
      </c>
      <c r="D569" s="9" t="s">
        <v>96</v>
      </c>
      <c r="E569" s="8">
        <v>0</v>
      </c>
      <c r="F569" s="10">
        <v>0</v>
      </c>
    </row>
    <row r="570" spans="1:6" x14ac:dyDescent="0.2">
      <c r="A570" t="s">
        <v>6</v>
      </c>
      <c r="B570" t="s">
        <v>177</v>
      </c>
      <c r="C570" t="s">
        <v>46</v>
      </c>
      <c r="D570" s="9" t="s">
        <v>0</v>
      </c>
      <c r="E570" s="8">
        <v>220</v>
      </c>
      <c r="F570" s="10">
        <v>12</v>
      </c>
    </row>
    <row r="571" spans="1:6" x14ac:dyDescent="0.2">
      <c r="A571" t="s">
        <v>6</v>
      </c>
      <c r="B571" s="4" t="s">
        <v>152</v>
      </c>
      <c r="C571" s="5" t="s">
        <v>135</v>
      </c>
      <c r="D571" s="9" t="s">
        <v>0</v>
      </c>
      <c r="E571" s="8">
        <v>210</v>
      </c>
      <c r="F571" s="10">
        <v>11</v>
      </c>
    </row>
    <row r="572" spans="1:6" x14ac:dyDescent="0.2">
      <c r="A572" t="s">
        <v>6</v>
      </c>
      <c r="B572" s="5" t="s">
        <v>60</v>
      </c>
      <c r="C572" s="5" t="s">
        <v>7</v>
      </c>
      <c r="D572" s="9" t="s">
        <v>0</v>
      </c>
      <c r="E572" s="8">
        <v>202</v>
      </c>
      <c r="F572" s="10">
        <v>10</v>
      </c>
    </row>
    <row r="573" spans="1:6" x14ac:dyDescent="0.2">
      <c r="A573" t="s">
        <v>6</v>
      </c>
      <c r="B573" s="4" t="s">
        <v>12</v>
      </c>
      <c r="C573" t="s">
        <v>256</v>
      </c>
      <c r="D573" s="9" t="s">
        <v>0</v>
      </c>
      <c r="E573" s="8">
        <v>199</v>
      </c>
      <c r="F573" s="10">
        <v>9</v>
      </c>
    </row>
    <row r="574" spans="1:6" x14ac:dyDescent="0.2">
      <c r="A574" t="s">
        <v>6</v>
      </c>
      <c r="B574" s="4" t="s">
        <v>323</v>
      </c>
      <c r="C574" s="5" t="s">
        <v>5</v>
      </c>
      <c r="D574" s="9" t="s">
        <v>0</v>
      </c>
      <c r="E574" s="8">
        <v>187</v>
      </c>
      <c r="F574" s="10">
        <v>8</v>
      </c>
    </row>
    <row r="575" spans="1:6" x14ac:dyDescent="0.2">
      <c r="A575" t="s">
        <v>6</v>
      </c>
      <c r="B575" s="4" t="s">
        <v>215</v>
      </c>
      <c r="C575" s="5" t="s">
        <v>135</v>
      </c>
      <c r="D575" s="9" t="s">
        <v>0</v>
      </c>
      <c r="E575" s="8">
        <v>181</v>
      </c>
      <c r="F575" s="10">
        <v>8</v>
      </c>
    </row>
    <row r="576" spans="1:6" x14ac:dyDescent="0.2">
      <c r="A576" t="s">
        <v>6</v>
      </c>
      <c r="B576" s="5" t="s">
        <v>372</v>
      </c>
      <c r="C576" s="5" t="s">
        <v>6</v>
      </c>
      <c r="D576" s="9" t="s">
        <v>0</v>
      </c>
      <c r="E576" s="8">
        <v>0</v>
      </c>
      <c r="F576" s="10">
        <v>0</v>
      </c>
    </row>
    <row r="577" spans="1:6" x14ac:dyDescent="0.2">
      <c r="A577" t="s">
        <v>6</v>
      </c>
      <c r="B577" s="4" t="s">
        <v>199</v>
      </c>
      <c r="C577" s="5" t="s">
        <v>135</v>
      </c>
      <c r="D577" s="9" t="s">
        <v>97</v>
      </c>
      <c r="E577" s="8">
        <v>232</v>
      </c>
      <c r="F577" s="10">
        <v>12</v>
      </c>
    </row>
    <row r="578" spans="1:6" x14ac:dyDescent="0.2">
      <c r="A578" t="s">
        <v>6</v>
      </c>
      <c r="B578" s="4" t="s">
        <v>174</v>
      </c>
      <c r="C578" s="5" t="s">
        <v>135</v>
      </c>
      <c r="D578" s="9" t="s">
        <v>97</v>
      </c>
      <c r="E578" s="11">
        <v>225.1</v>
      </c>
      <c r="F578" s="10">
        <v>11</v>
      </c>
    </row>
    <row r="579" spans="1:6" x14ac:dyDescent="0.2">
      <c r="A579" t="s">
        <v>6</v>
      </c>
      <c r="B579" s="4" t="s">
        <v>145</v>
      </c>
      <c r="C579" s="5" t="s">
        <v>3</v>
      </c>
      <c r="D579" s="9" t="s">
        <v>97</v>
      </c>
      <c r="E579" s="11">
        <v>225</v>
      </c>
      <c r="F579" s="10">
        <v>10</v>
      </c>
    </row>
    <row r="580" spans="1:6" x14ac:dyDescent="0.2">
      <c r="A580" t="s">
        <v>6</v>
      </c>
      <c r="B580" s="4" t="s">
        <v>30</v>
      </c>
      <c r="C580" s="5" t="s">
        <v>17</v>
      </c>
      <c r="D580" s="9" t="s">
        <v>97</v>
      </c>
      <c r="E580" s="8">
        <v>217</v>
      </c>
      <c r="F580" s="10">
        <v>9</v>
      </c>
    </row>
    <row r="581" spans="1:6" x14ac:dyDescent="0.2">
      <c r="A581" t="s">
        <v>6</v>
      </c>
      <c r="B581" s="4" t="s">
        <v>28</v>
      </c>
      <c r="C581" s="5" t="s">
        <v>7</v>
      </c>
      <c r="D581" s="9" t="s">
        <v>97</v>
      </c>
      <c r="E581" s="8">
        <v>216</v>
      </c>
      <c r="F581" s="10">
        <v>8</v>
      </c>
    </row>
    <row r="582" spans="1:6" x14ac:dyDescent="0.2">
      <c r="A582" t="s">
        <v>6</v>
      </c>
      <c r="B582" s="5" t="s">
        <v>293</v>
      </c>
      <c r="C582" s="5" t="s">
        <v>135</v>
      </c>
      <c r="D582" s="9" t="s">
        <v>97</v>
      </c>
      <c r="E582" s="8">
        <v>214</v>
      </c>
      <c r="F582" s="10">
        <v>8</v>
      </c>
    </row>
    <row r="583" spans="1:6" x14ac:dyDescent="0.2">
      <c r="A583" t="s">
        <v>6</v>
      </c>
      <c r="B583" t="s">
        <v>40</v>
      </c>
      <c r="C583" t="s">
        <v>7</v>
      </c>
      <c r="D583" s="9" t="s">
        <v>97</v>
      </c>
      <c r="E583" s="8">
        <v>209</v>
      </c>
      <c r="F583" s="10">
        <v>8</v>
      </c>
    </row>
    <row r="584" spans="1:6" x14ac:dyDescent="0.2">
      <c r="A584" t="s">
        <v>6</v>
      </c>
      <c r="B584" s="4" t="s">
        <v>294</v>
      </c>
      <c r="C584" s="5" t="s">
        <v>3</v>
      </c>
      <c r="D584" s="9" t="s">
        <v>97</v>
      </c>
      <c r="E584" s="8">
        <v>207</v>
      </c>
      <c r="F584" s="10">
        <v>8</v>
      </c>
    </row>
    <row r="585" spans="1:6" x14ac:dyDescent="0.2">
      <c r="A585" t="s">
        <v>6</v>
      </c>
      <c r="B585" s="4" t="s">
        <v>173</v>
      </c>
      <c r="C585" s="5" t="s">
        <v>13</v>
      </c>
      <c r="D585" s="9" t="s">
        <v>97</v>
      </c>
      <c r="E585" s="8">
        <v>204</v>
      </c>
      <c r="F585" s="10">
        <v>8</v>
      </c>
    </row>
    <row r="586" spans="1:6" x14ac:dyDescent="0.2">
      <c r="A586" t="s">
        <v>6</v>
      </c>
      <c r="B586" s="4" t="s">
        <v>373</v>
      </c>
      <c r="C586" s="5" t="s">
        <v>3</v>
      </c>
      <c r="D586" s="9" t="s">
        <v>97</v>
      </c>
      <c r="E586" s="8">
        <v>199</v>
      </c>
      <c r="F586" s="10">
        <v>8</v>
      </c>
    </row>
    <row r="587" spans="1:6" x14ac:dyDescent="0.2">
      <c r="A587" t="s">
        <v>6</v>
      </c>
      <c r="B587" s="4" t="s">
        <v>55</v>
      </c>
      <c r="C587" s="5" t="s">
        <v>7</v>
      </c>
      <c r="D587" s="9" t="s">
        <v>97</v>
      </c>
      <c r="E587" s="8">
        <v>178</v>
      </c>
      <c r="F587" s="10">
        <v>8</v>
      </c>
    </row>
    <row r="588" spans="1:6" x14ac:dyDescent="0.2">
      <c r="A588" t="s">
        <v>6</v>
      </c>
      <c r="B588" s="5" t="s">
        <v>374</v>
      </c>
      <c r="C588" s="5" t="s">
        <v>6</v>
      </c>
      <c r="D588" s="9" t="s">
        <v>97</v>
      </c>
      <c r="E588" s="8">
        <v>0</v>
      </c>
      <c r="F588" s="10">
        <v>0</v>
      </c>
    </row>
    <row r="589" spans="1:6" x14ac:dyDescent="0.2">
      <c r="A589" t="s">
        <v>6</v>
      </c>
      <c r="B589" s="4" t="s">
        <v>201</v>
      </c>
      <c r="C589" s="5" t="s">
        <v>135</v>
      </c>
      <c r="D589" s="9" t="s">
        <v>98</v>
      </c>
      <c r="E589" s="8">
        <v>213</v>
      </c>
      <c r="F589" s="10">
        <v>12</v>
      </c>
    </row>
    <row r="590" spans="1:6" x14ac:dyDescent="0.2">
      <c r="A590" t="s">
        <v>6</v>
      </c>
      <c r="B590" s="4" t="s">
        <v>375</v>
      </c>
      <c r="C590" s="5" t="s">
        <v>6</v>
      </c>
      <c r="D590" s="9" t="s">
        <v>98</v>
      </c>
      <c r="E590" s="8">
        <v>212</v>
      </c>
      <c r="F590" s="10">
        <v>11</v>
      </c>
    </row>
    <row r="591" spans="1:6" x14ac:dyDescent="0.2">
      <c r="A591" t="s">
        <v>6</v>
      </c>
      <c r="B591" s="4" t="s">
        <v>150</v>
      </c>
      <c r="C591" s="5" t="s">
        <v>7</v>
      </c>
      <c r="D591" s="9" t="s">
        <v>98</v>
      </c>
      <c r="E591" s="8">
        <v>208</v>
      </c>
      <c r="F591" s="10">
        <v>10</v>
      </c>
    </row>
    <row r="592" spans="1:6" x14ac:dyDescent="0.2">
      <c r="A592" t="s">
        <v>6</v>
      </c>
      <c r="B592" s="4" t="s">
        <v>231</v>
      </c>
      <c r="C592" s="5" t="s">
        <v>3</v>
      </c>
      <c r="D592" s="9" t="s">
        <v>98</v>
      </c>
      <c r="E592" s="8">
        <v>203</v>
      </c>
      <c r="F592" s="10">
        <v>9</v>
      </c>
    </row>
    <row r="593" spans="1:6" x14ac:dyDescent="0.2">
      <c r="A593" t="s">
        <v>6</v>
      </c>
      <c r="B593" s="4" t="s">
        <v>376</v>
      </c>
      <c r="C593" s="5" t="s">
        <v>3</v>
      </c>
      <c r="D593" s="9" t="s">
        <v>98</v>
      </c>
      <c r="E593" s="8">
        <v>201</v>
      </c>
      <c r="F593" s="10">
        <v>8</v>
      </c>
    </row>
    <row r="594" spans="1:6" x14ac:dyDescent="0.2">
      <c r="A594" t="s">
        <v>6</v>
      </c>
      <c r="B594" s="4" t="s">
        <v>316</v>
      </c>
      <c r="C594" s="5" t="s">
        <v>3</v>
      </c>
      <c r="D594" s="9" t="s">
        <v>98</v>
      </c>
      <c r="E594" s="8">
        <v>193</v>
      </c>
      <c r="F594" s="10">
        <v>8</v>
      </c>
    </row>
    <row r="595" spans="1:6" x14ac:dyDescent="0.2">
      <c r="A595" t="s">
        <v>6</v>
      </c>
      <c r="B595" s="4" t="s">
        <v>317</v>
      </c>
      <c r="C595" s="5" t="s">
        <v>135</v>
      </c>
      <c r="D595" s="9" t="s">
        <v>98</v>
      </c>
      <c r="E595" s="8">
        <v>186</v>
      </c>
      <c r="F595" s="10">
        <v>8</v>
      </c>
    </row>
    <row r="596" spans="1:6" x14ac:dyDescent="0.2">
      <c r="A596" t="s">
        <v>6</v>
      </c>
      <c r="B596" s="4" t="s">
        <v>320</v>
      </c>
      <c r="C596" s="5" t="s">
        <v>6</v>
      </c>
      <c r="D596" s="9" t="s">
        <v>98</v>
      </c>
      <c r="E596" s="8">
        <v>182</v>
      </c>
      <c r="F596" s="10">
        <v>8</v>
      </c>
    </row>
    <row r="597" spans="1:6" x14ac:dyDescent="0.2">
      <c r="A597" t="s">
        <v>6</v>
      </c>
      <c r="B597" s="4" t="s">
        <v>200</v>
      </c>
      <c r="C597" s="5" t="s">
        <v>3</v>
      </c>
      <c r="D597" s="9" t="s">
        <v>98</v>
      </c>
      <c r="E597" s="8">
        <v>181</v>
      </c>
      <c r="F597" s="10">
        <v>8</v>
      </c>
    </row>
    <row r="598" spans="1:6" x14ac:dyDescent="0.2">
      <c r="A598" t="s">
        <v>6</v>
      </c>
      <c r="B598" s="4" t="s">
        <v>130</v>
      </c>
      <c r="C598" s="5" t="s">
        <v>6</v>
      </c>
      <c r="D598" s="9" t="s">
        <v>98</v>
      </c>
      <c r="E598" s="8">
        <v>178</v>
      </c>
      <c r="F598" s="10">
        <v>8</v>
      </c>
    </row>
    <row r="599" spans="1:6" x14ac:dyDescent="0.2">
      <c r="A599" t="s">
        <v>6</v>
      </c>
      <c r="B599" s="4" t="s">
        <v>230</v>
      </c>
      <c r="C599" s="5" t="s">
        <v>3</v>
      </c>
      <c r="D599" s="9" t="s">
        <v>98</v>
      </c>
      <c r="E599" s="8">
        <v>170</v>
      </c>
      <c r="F599" s="10">
        <v>8</v>
      </c>
    </row>
    <row r="600" spans="1:6" x14ac:dyDescent="0.2">
      <c r="A600" t="s">
        <v>6</v>
      </c>
      <c r="B600" s="4" t="s">
        <v>319</v>
      </c>
      <c r="C600" s="5" t="s">
        <v>135</v>
      </c>
      <c r="D600" s="9" t="s">
        <v>98</v>
      </c>
      <c r="E600" s="8">
        <v>162</v>
      </c>
      <c r="F600" s="10">
        <v>8</v>
      </c>
    </row>
    <row r="601" spans="1:6" x14ac:dyDescent="0.2">
      <c r="A601" t="s">
        <v>6</v>
      </c>
      <c r="B601" s="5" t="s">
        <v>147</v>
      </c>
      <c r="C601" s="5" t="s">
        <v>6</v>
      </c>
      <c r="D601" s="9" t="s">
        <v>98</v>
      </c>
      <c r="E601" s="8">
        <v>0</v>
      </c>
      <c r="F601" s="10">
        <v>0</v>
      </c>
    </row>
    <row r="602" spans="1:6" x14ac:dyDescent="0.2">
      <c r="A602" t="s">
        <v>6</v>
      </c>
      <c r="B602" s="27" t="s">
        <v>22</v>
      </c>
      <c r="C602" t="s">
        <v>7</v>
      </c>
      <c r="D602" s="9" t="s">
        <v>99</v>
      </c>
      <c r="E602" s="8">
        <v>246</v>
      </c>
      <c r="F602" s="10">
        <v>12</v>
      </c>
    </row>
    <row r="603" spans="1:6" x14ac:dyDescent="0.2">
      <c r="A603" t="s">
        <v>6</v>
      </c>
      <c r="B603" s="25" t="s">
        <v>24</v>
      </c>
      <c r="C603" s="5" t="s">
        <v>153</v>
      </c>
      <c r="D603" s="9" t="s">
        <v>99</v>
      </c>
      <c r="E603" s="8">
        <v>229</v>
      </c>
      <c r="F603" s="10">
        <v>11</v>
      </c>
    </row>
    <row r="604" spans="1:6" x14ac:dyDescent="0.2">
      <c r="A604" t="s">
        <v>6</v>
      </c>
      <c r="B604" s="26" t="s">
        <v>49</v>
      </c>
      <c r="C604" s="5" t="s">
        <v>7</v>
      </c>
      <c r="D604" s="9" t="s">
        <v>99</v>
      </c>
      <c r="E604" s="8">
        <v>214</v>
      </c>
      <c r="F604" s="10">
        <v>10</v>
      </c>
    </row>
    <row r="605" spans="1:6" x14ac:dyDescent="0.2">
      <c r="A605" t="s">
        <v>6</v>
      </c>
      <c r="B605" s="27" t="s">
        <v>377</v>
      </c>
      <c r="C605" t="s">
        <v>6</v>
      </c>
      <c r="D605" s="9" t="s">
        <v>99</v>
      </c>
      <c r="E605" s="8">
        <v>213</v>
      </c>
      <c r="F605" s="10">
        <v>9</v>
      </c>
    </row>
    <row r="606" spans="1:6" x14ac:dyDescent="0.2">
      <c r="A606" t="s">
        <v>6</v>
      </c>
      <c r="B606" s="25" t="s">
        <v>48</v>
      </c>
      <c r="C606" s="5" t="s">
        <v>7</v>
      </c>
      <c r="D606" s="9" t="s">
        <v>99</v>
      </c>
      <c r="E606" s="8">
        <v>211</v>
      </c>
      <c r="F606" s="10">
        <v>8</v>
      </c>
    </row>
    <row r="607" spans="1:6" x14ac:dyDescent="0.2">
      <c r="A607" t="s">
        <v>6</v>
      </c>
      <c r="B607" s="26" t="s">
        <v>333</v>
      </c>
      <c r="C607" s="5" t="s">
        <v>18</v>
      </c>
      <c r="D607" s="9" t="s">
        <v>99</v>
      </c>
      <c r="E607" s="8">
        <v>209</v>
      </c>
      <c r="F607" s="10">
        <v>8</v>
      </c>
    </row>
    <row r="608" spans="1:6" x14ac:dyDescent="0.2">
      <c r="A608" t="s">
        <v>6</v>
      </c>
      <c r="B608" s="27" t="s">
        <v>378</v>
      </c>
      <c r="C608" t="s">
        <v>3</v>
      </c>
      <c r="D608" s="9" t="s">
        <v>99</v>
      </c>
      <c r="E608" s="8">
        <v>206</v>
      </c>
      <c r="F608" s="10">
        <v>8</v>
      </c>
    </row>
    <row r="609" spans="1:6" x14ac:dyDescent="0.2">
      <c r="A609" t="s">
        <v>6</v>
      </c>
      <c r="B609" s="25" t="s">
        <v>148</v>
      </c>
      <c r="C609" s="5" t="s">
        <v>7</v>
      </c>
      <c r="D609" s="9" t="s">
        <v>99</v>
      </c>
      <c r="E609" s="8">
        <v>203</v>
      </c>
      <c r="F609" s="10">
        <v>8</v>
      </c>
    </row>
    <row r="610" spans="1:6" x14ac:dyDescent="0.2">
      <c r="A610" t="s">
        <v>6</v>
      </c>
      <c r="B610" s="25" t="s">
        <v>47</v>
      </c>
      <c r="C610" s="5" t="s">
        <v>6</v>
      </c>
      <c r="D610" s="9" t="s">
        <v>99</v>
      </c>
      <c r="E610" s="8">
        <v>202.1</v>
      </c>
      <c r="F610" s="10">
        <v>8</v>
      </c>
    </row>
    <row r="611" spans="1:6" x14ac:dyDescent="0.2">
      <c r="A611" t="s">
        <v>6</v>
      </c>
      <c r="B611" s="25" t="s">
        <v>45</v>
      </c>
      <c r="C611" s="5" t="s">
        <v>6</v>
      </c>
      <c r="D611" s="9" t="s">
        <v>99</v>
      </c>
      <c r="E611" s="8">
        <v>202</v>
      </c>
      <c r="F611" s="10">
        <v>8</v>
      </c>
    </row>
    <row r="612" spans="1:6" x14ac:dyDescent="0.2">
      <c r="A612" t="s">
        <v>6</v>
      </c>
      <c r="B612" s="25" t="s">
        <v>220</v>
      </c>
      <c r="C612" s="5" t="s">
        <v>135</v>
      </c>
      <c r="D612" s="9" t="s">
        <v>99</v>
      </c>
      <c r="E612" s="8">
        <v>200</v>
      </c>
      <c r="F612" s="10">
        <v>8</v>
      </c>
    </row>
    <row r="613" spans="1:6" x14ac:dyDescent="0.2">
      <c r="A613" t="s">
        <v>6</v>
      </c>
      <c r="B613" s="25" t="s">
        <v>139</v>
      </c>
      <c r="C613" s="5" t="s">
        <v>135</v>
      </c>
      <c r="D613" s="9" t="s">
        <v>99</v>
      </c>
      <c r="E613" s="8">
        <v>194</v>
      </c>
      <c r="F613" s="10">
        <v>8</v>
      </c>
    </row>
    <row r="614" spans="1:6" x14ac:dyDescent="0.2">
      <c r="A614" t="s">
        <v>6</v>
      </c>
      <c r="B614" s="25" t="s">
        <v>170</v>
      </c>
      <c r="C614" s="5" t="s">
        <v>13</v>
      </c>
      <c r="D614" s="9" t="s">
        <v>99</v>
      </c>
      <c r="E614" s="8">
        <v>193</v>
      </c>
      <c r="F614" s="10">
        <v>8</v>
      </c>
    </row>
    <row r="615" spans="1:6" x14ac:dyDescent="0.2">
      <c r="A615" t="s">
        <v>6</v>
      </c>
      <c r="B615" s="25" t="s">
        <v>299</v>
      </c>
      <c r="C615" s="5" t="s">
        <v>6</v>
      </c>
      <c r="D615" s="9" t="s">
        <v>99</v>
      </c>
      <c r="E615" s="8">
        <v>184</v>
      </c>
      <c r="F615" s="10">
        <v>8</v>
      </c>
    </row>
    <row r="616" spans="1:6" x14ac:dyDescent="0.2">
      <c r="A616" t="s">
        <v>6</v>
      </c>
      <c r="B616" s="25" t="s">
        <v>14</v>
      </c>
      <c r="C616" s="5" t="s">
        <v>11</v>
      </c>
      <c r="D616" s="9" t="s">
        <v>99</v>
      </c>
      <c r="E616" s="8">
        <v>178</v>
      </c>
      <c r="F616" s="10">
        <v>8</v>
      </c>
    </row>
    <row r="617" spans="1:6" x14ac:dyDescent="0.2">
      <c r="A617" t="s">
        <v>6</v>
      </c>
      <c r="B617" s="25" t="s">
        <v>233</v>
      </c>
      <c r="C617" s="5" t="s">
        <v>6</v>
      </c>
      <c r="D617" s="9" t="s">
        <v>99</v>
      </c>
      <c r="E617" s="8">
        <v>160</v>
      </c>
      <c r="F617" s="10">
        <v>8</v>
      </c>
    </row>
    <row r="618" spans="1:6" x14ac:dyDescent="0.2">
      <c r="A618" t="s">
        <v>6</v>
      </c>
      <c r="B618" s="25" t="s">
        <v>379</v>
      </c>
      <c r="C618" s="5" t="s">
        <v>6</v>
      </c>
      <c r="D618" s="9" t="s">
        <v>99</v>
      </c>
      <c r="E618" s="8">
        <v>0</v>
      </c>
      <c r="F618" s="10">
        <v>0</v>
      </c>
    </row>
    <row r="619" spans="1:6" x14ac:dyDescent="0.2">
      <c r="A619" t="s">
        <v>6</v>
      </c>
      <c r="B619" s="25" t="s">
        <v>380</v>
      </c>
      <c r="C619" s="5" t="s">
        <v>6</v>
      </c>
      <c r="D619" s="9" t="s">
        <v>99</v>
      </c>
      <c r="E619" s="8">
        <v>0</v>
      </c>
      <c r="F619" s="10">
        <v>0</v>
      </c>
    </row>
    <row r="620" spans="1:6" x14ac:dyDescent="0.2">
      <c r="A620" t="s">
        <v>6</v>
      </c>
      <c r="B620" s="26" t="s">
        <v>381</v>
      </c>
      <c r="C620" s="5" t="s">
        <v>6</v>
      </c>
      <c r="D620" s="9" t="s">
        <v>99</v>
      </c>
      <c r="E620" s="8">
        <v>0</v>
      </c>
      <c r="F620" s="10">
        <v>0</v>
      </c>
    </row>
    <row r="621" spans="1:6" x14ac:dyDescent="0.2">
      <c r="A621" t="s">
        <v>6</v>
      </c>
      <c r="B621" s="4" t="s">
        <v>149</v>
      </c>
      <c r="C621" s="5" t="s">
        <v>13</v>
      </c>
      <c r="D621" s="9" t="s">
        <v>100</v>
      </c>
      <c r="E621" s="11">
        <v>211.1</v>
      </c>
      <c r="F621" s="10">
        <v>12</v>
      </c>
    </row>
    <row r="622" spans="1:6" x14ac:dyDescent="0.2">
      <c r="A622" t="s">
        <v>6</v>
      </c>
      <c r="B622" s="5" t="s">
        <v>51</v>
      </c>
      <c r="C622" s="5" t="s">
        <v>13</v>
      </c>
      <c r="D622" s="9" t="s">
        <v>100</v>
      </c>
      <c r="E622" s="11">
        <v>211</v>
      </c>
      <c r="F622" s="10">
        <v>11</v>
      </c>
    </row>
    <row r="623" spans="1:6" x14ac:dyDescent="0.2">
      <c r="A623" t="s">
        <v>6</v>
      </c>
      <c r="B623" s="5" t="s">
        <v>184</v>
      </c>
      <c r="C623" s="5" t="s">
        <v>13</v>
      </c>
      <c r="D623" s="9" t="s">
        <v>100</v>
      </c>
      <c r="E623" s="11">
        <v>206</v>
      </c>
      <c r="F623" s="10">
        <v>10</v>
      </c>
    </row>
    <row r="624" spans="1:6" x14ac:dyDescent="0.2">
      <c r="A624" t="s">
        <v>6</v>
      </c>
      <c r="B624" t="s">
        <v>382</v>
      </c>
      <c r="C624" t="s">
        <v>6</v>
      </c>
      <c r="D624" s="9" t="s">
        <v>100</v>
      </c>
      <c r="E624" s="8">
        <v>0</v>
      </c>
      <c r="F624" s="10">
        <v>0</v>
      </c>
    </row>
    <row r="625" spans="1:6" x14ac:dyDescent="0.2">
      <c r="A625" t="s">
        <v>6</v>
      </c>
      <c r="B625" s="5" t="s">
        <v>50</v>
      </c>
      <c r="C625" s="5" t="s">
        <v>6</v>
      </c>
      <c r="D625" s="9" t="s">
        <v>100</v>
      </c>
      <c r="E625" s="8">
        <v>0</v>
      </c>
      <c r="F625" s="10">
        <v>0</v>
      </c>
    </row>
    <row r="626" spans="1:6" x14ac:dyDescent="0.2">
      <c r="A626" t="s">
        <v>6</v>
      </c>
      <c r="B626" s="4" t="s">
        <v>326</v>
      </c>
      <c r="C626" s="5" t="s">
        <v>7</v>
      </c>
      <c r="D626" s="9" t="s">
        <v>102</v>
      </c>
      <c r="E626" s="8">
        <v>233</v>
      </c>
      <c r="F626" s="10">
        <v>12</v>
      </c>
    </row>
    <row r="627" spans="1:6" x14ac:dyDescent="0.2">
      <c r="A627" t="s">
        <v>6</v>
      </c>
      <c r="B627" s="4" t="s">
        <v>205</v>
      </c>
      <c r="C627" s="5" t="s">
        <v>5</v>
      </c>
      <c r="D627" s="9" t="s">
        <v>102</v>
      </c>
      <c r="E627" s="8">
        <v>217</v>
      </c>
      <c r="F627" s="10">
        <v>11</v>
      </c>
    </row>
    <row r="628" spans="1:6" x14ac:dyDescent="0.2">
      <c r="A628" t="s">
        <v>6</v>
      </c>
      <c r="B628" s="4" t="s">
        <v>324</v>
      </c>
      <c r="C628" s="5" t="s">
        <v>17</v>
      </c>
      <c r="D628" s="9" t="s">
        <v>102</v>
      </c>
      <c r="E628" s="11">
        <v>215.1</v>
      </c>
      <c r="F628" s="10">
        <v>10</v>
      </c>
    </row>
    <row r="629" spans="1:6" x14ac:dyDescent="0.2">
      <c r="A629" t="s">
        <v>6</v>
      </c>
      <c r="B629" s="4" t="s">
        <v>179</v>
      </c>
      <c r="C629" s="5" t="s">
        <v>17</v>
      </c>
      <c r="D629" s="9" t="s">
        <v>102</v>
      </c>
      <c r="E629" s="11">
        <v>215</v>
      </c>
      <c r="F629" s="10">
        <v>9</v>
      </c>
    </row>
    <row r="630" spans="1:6" x14ac:dyDescent="0.2">
      <c r="A630" t="s">
        <v>6</v>
      </c>
      <c r="B630" s="4" t="s">
        <v>232</v>
      </c>
      <c r="C630" s="5" t="s">
        <v>6</v>
      </c>
      <c r="D630" s="9" t="s">
        <v>102</v>
      </c>
      <c r="E630" s="8">
        <v>207</v>
      </c>
      <c r="F630" s="10">
        <v>8</v>
      </c>
    </row>
    <row r="631" spans="1:6" x14ac:dyDescent="0.2">
      <c r="A631" t="s">
        <v>6</v>
      </c>
      <c r="B631" s="4" t="s">
        <v>383</v>
      </c>
      <c r="C631" s="5" t="s">
        <v>7</v>
      </c>
      <c r="D631" s="9" t="s">
        <v>102</v>
      </c>
      <c r="E631" s="8">
        <v>201</v>
      </c>
      <c r="F631" s="10">
        <v>8</v>
      </c>
    </row>
    <row r="632" spans="1:6" x14ac:dyDescent="0.2">
      <c r="A632" t="s">
        <v>6</v>
      </c>
      <c r="B632" s="4" t="s">
        <v>296</v>
      </c>
      <c r="C632" s="5" t="s">
        <v>3</v>
      </c>
      <c r="D632" s="9" t="s">
        <v>102</v>
      </c>
      <c r="E632" s="8">
        <v>198</v>
      </c>
      <c r="F632" s="10">
        <v>8</v>
      </c>
    </row>
    <row r="633" spans="1:6" x14ac:dyDescent="0.2">
      <c r="A633" t="s">
        <v>6</v>
      </c>
      <c r="B633" s="4" t="s">
        <v>384</v>
      </c>
      <c r="C633" s="5" t="s">
        <v>6</v>
      </c>
      <c r="D633" s="9" t="s">
        <v>102</v>
      </c>
      <c r="E633" s="8">
        <v>197</v>
      </c>
      <c r="F633" s="10">
        <v>8</v>
      </c>
    </row>
    <row r="634" spans="1:6" x14ac:dyDescent="0.2">
      <c r="A634" t="s">
        <v>6</v>
      </c>
      <c r="B634" s="4" t="s">
        <v>385</v>
      </c>
      <c r="C634" s="5" t="s">
        <v>17</v>
      </c>
      <c r="D634" s="9" t="s">
        <v>102</v>
      </c>
      <c r="E634" s="8">
        <v>195</v>
      </c>
      <c r="F634" s="10">
        <v>8</v>
      </c>
    </row>
    <row r="635" spans="1:6" x14ac:dyDescent="0.2">
      <c r="A635" t="s">
        <v>6</v>
      </c>
      <c r="B635" s="4" t="s">
        <v>386</v>
      </c>
      <c r="C635" s="5" t="s">
        <v>6</v>
      </c>
      <c r="D635" s="9" t="s">
        <v>102</v>
      </c>
      <c r="E635" s="8">
        <v>193</v>
      </c>
      <c r="F635" s="10">
        <v>8</v>
      </c>
    </row>
    <row r="636" spans="1:6" x14ac:dyDescent="0.2">
      <c r="A636" t="s">
        <v>6</v>
      </c>
      <c r="B636" s="4" t="s">
        <v>387</v>
      </c>
      <c r="C636" s="5" t="s">
        <v>6</v>
      </c>
      <c r="D636" s="9" t="s">
        <v>102</v>
      </c>
      <c r="E636" s="8">
        <v>190</v>
      </c>
      <c r="F636" s="10">
        <v>8</v>
      </c>
    </row>
    <row r="637" spans="1:6" x14ac:dyDescent="0.2">
      <c r="A637" t="s">
        <v>6</v>
      </c>
      <c r="B637" s="4" t="s">
        <v>194</v>
      </c>
      <c r="C637" s="5" t="s">
        <v>17</v>
      </c>
      <c r="D637" s="9" t="s">
        <v>102</v>
      </c>
      <c r="E637" s="8">
        <v>188</v>
      </c>
      <c r="F637" s="10">
        <v>8</v>
      </c>
    </row>
    <row r="638" spans="1:6" x14ac:dyDescent="0.2">
      <c r="A638" t="s">
        <v>6</v>
      </c>
      <c r="B638" s="5" t="s">
        <v>327</v>
      </c>
      <c r="C638" s="5" t="s">
        <v>5</v>
      </c>
      <c r="D638" s="9" t="s">
        <v>102</v>
      </c>
      <c r="E638" s="8">
        <v>177</v>
      </c>
      <c r="F638" s="10">
        <v>8</v>
      </c>
    </row>
    <row r="639" spans="1:6" x14ac:dyDescent="0.2">
      <c r="A639" t="s">
        <v>6</v>
      </c>
      <c r="B639" s="5" t="s">
        <v>62</v>
      </c>
      <c r="C639" s="5" t="s">
        <v>9</v>
      </c>
      <c r="D639" s="9" t="s">
        <v>103</v>
      </c>
      <c r="E639" s="8">
        <v>229</v>
      </c>
      <c r="F639" s="10">
        <v>12</v>
      </c>
    </row>
    <row r="640" spans="1:6" x14ac:dyDescent="0.2">
      <c r="A640" t="s">
        <v>6</v>
      </c>
      <c r="B640" s="6" t="s">
        <v>131</v>
      </c>
      <c r="C640" s="6" t="s">
        <v>11</v>
      </c>
      <c r="D640" s="9" t="s">
        <v>103</v>
      </c>
      <c r="E640" s="8">
        <v>225</v>
      </c>
      <c r="F640" s="10">
        <v>11</v>
      </c>
    </row>
    <row r="641" spans="1:6" x14ac:dyDescent="0.2">
      <c r="A641" t="s">
        <v>6</v>
      </c>
      <c r="B641" s="4" t="s">
        <v>341</v>
      </c>
      <c r="C641" s="6" t="s">
        <v>18</v>
      </c>
      <c r="D641" s="9" t="s">
        <v>103</v>
      </c>
      <c r="E641" s="8">
        <v>196</v>
      </c>
      <c r="F641" s="10">
        <v>10</v>
      </c>
    </row>
    <row r="642" spans="1:6" x14ac:dyDescent="0.2">
      <c r="A642" t="s">
        <v>6</v>
      </c>
      <c r="B642" s="5" t="s">
        <v>342</v>
      </c>
      <c r="C642" s="5" t="s">
        <v>5</v>
      </c>
      <c r="D642" s="9" t="s">
        <v>103</v>
      </c>
      <c r="E642" s="8">
        <v>175</v>
      </c>
      <c r="F642" s="10">
        <v>9</v>
      </c>
    </row>
    <row r="643" spans="1:6" x14ac:dyDescent="0.2">
      <c r="A643" t="s">
        <v>6</v>
      </c>
      <c r="B643" s="6" t="s">
        <v>345</v>
      </c>
      <c r="C643" s="6" t="s">
        <v>17</v>
      </c>
      <c r="D643" s="9" t="s">
        <v>103</v>
      </c>
      <c r="E643" s="8">
        <v>98</v>
      </c>
      <c r="F643" s="10">
        <v>8</v>
      </c>
    </row>
    <row r="644" spans="1:6" x14ac:dyDescent="0.2">
      <c r="A644" t="s">
        <v>6</v>
      </c>
      <c r="B644" s="1" t="s">
        <v>73</v>
      </c>
      <c r="C644" s="1" t="s">
        <v>32</v>
      </c>
      <c r="D644" s="9" t="s">
        <v>254</v>
      </c>
      <c r="E644" s="8">
        <v>278</v>
      </c>
      <c r="F644" s="10">
        <v>12</v>
      </c>
    </row>
    <row r="645" spans="1:6" x14ac:dyDescent="0.2">
      <c r="A645" t="s">
        <v>6</v>
      </c>
      <c r="B645" s="1" t="s">
        <v>77</v>
      </c>
      <c r="C645" s="1" t="s">
        <v>72</v>
      </c>
      <c r="D645" s="9" t="s">
        <v>254</v>
      </c>
      <c r="E645" s="8">
        <v>84</v>
      </c>
      <c r="F645" s="10">
        <v>11</v>
      </c>
    </row>
    <row r="646" spans="1:6" x14ac:dyDescent="0.2">
      <c r="A646" t="s">
        <v>6</v>
      </c>
      <c r="B646" s="1" t="s">
        <v>388</v>
      </c>
      <c r="C646" s="1" t="s">
        <v>6</v>
      </c>
      <c r="D646" s="9" t="s">
        <v>257</v>
      </c>
      <c r="E646" s="8">
        <v>389</v>
      </c>
      <c r="F646" s="10">
        <v>12</v>
      </c>
    </row>
    <row r="647" spans="1:6" x14ac:dyDescent="0.2">
      <c r="A647" t="s">
        <v>6</v>
      </c>
      <c r="B647" s="1" t="s">
        <v>63</v>
      </c>
      <c r="C647" s="1" t="s">
        <v>46</v>
      </c>
      <c r="D647" s="9" t="s">
        <v>257</v>
      </c>
      <c r="E647" s="8">
        <v>349</v>
      </c>
      <c r="F647" s="10">
        <v>11</v>
      </c>
    </row>
    <row r="648" spans="1:6" x14ac:dyDescent="0.2">
      <c r="A648" t="s">
        <v>6</v>
      </c>
      <c r="B648" s="1" t="s">
        <v>348</v>
      </c>
      <c r="C648" s="1" t="s">
        <v>61</v>
      </c>
      <c r="D648" s="9" t="s">
        <v>257</v>
      </c>
      <c r="E648" s="8">
        <v>321</v>
      </c>
      <c r="F648" s="10">
        <v>10</v>
      </c>
    </row>
    <row r="649" spans="1:6" x14ac:dyDescent="0.2">
      <c r="A649" t="s">
        <v>6</v>
      </c>
      <c r="B649" s="1" t="s">
        <v>347</v>
      </c>
      <c r="C649" s="1" t="s">
        <v>9</v>
      </c>
      <c r="D649" s="9" t="s">
        <v>257</v>
      </c>
      <c r="E649" s="8">
        <v>307</v>
      </c>
      <c r="F649" s="10">
        <v>9</v>
      </c>
    </row>
    <row r="650" spans="1:6" x14ac:dyDescent="0.2">
      <c r="A650" t="s">
        <v>6</v>
      </c>
      <c r="B650" s="1" t="s">
        <v>155</v>
      </c>
      <c r="C650" s="1" t="s">
        <v>9</v>
      </c>
      <c r="D650" s="9" t="s">
        <v>257</v>
      </c>
      <c r="E650" s="8">
        <v>281</v>
      </c>
      <c r="F650" s="10">
        <v>8</v>
      </c>
    </row>
    <row r="651" spans="1:6" x14ac:dyDescent="0.2">
      <c r="A651" t="s">
        <v>6</v>
      </c>
      <c r="B651" s="1" t="s">
        <v>389</v>
      </c>
      <c r="C651" s="1" t="s">
        <v>6</v>
      </c>
      <c r="D651" s="9" t="s">
        <v>257</v>
      </c>
      <c r="E651" s="8">
        <v>211</v>
      </c>
      <c r="F651" s="10">
        <v>8</v>
      </c>
    </row>
    <row r="652" spans="1:6" x14ac:dyDescent="0.2">
      <c r="A652" t="s">
        <v>6</v>
      </c>
      <c r="B652" s="1" t="s">
        <v>74</v>
      </c>
      <c r="C652" s="1" t="s">
        <v>9</v>
      </c>
      <c r="D652" s="9" t="s">
        <v>105</v>
      </c>
      <c r="E652" s="11">
        <v>235</v>
      </c>
      <c r="F652" s="10">
        <v>12</v>
      </c>
    </row>
    <row r="653" spans="1:6" x14ac:dyDescent="0.2">
      <c r="A653" t="s">
        <v>6</v>
      </c>
      <c r="B653" s="1" t="s">
        <v>261</v>
      </c>
      <c r="C653" s="1" t="s">
        <v>72</v>
      </c>
      <c r="D653" s="9" t="s">
        <v>105</v>
      </c>
      <c r="E653" s="11">
        <v>185</v>
      </c>
      <c r="F653" s="10">
        <v>11</v>
      </c>
    </row>
    <row r="654" spans="1:6" x14ac:dyDescent="0.2">
      <c r="A654" t="s">
        <v>6</v>
      </c>
      <c r="B654" s="1" t="s">
        <v>75</v>
      </c>
      <c r="C654" s="1" t="s">
        <v>32</v>
      </c>
      <c r="D654" s="9" t="s">
        <v>105</v>
      </c>
      <c r="E654" s="11">
        <v>184.1</v>
      </c>
      <c r="F654" s="10">
        <v>10</v>
      </c>
    </row>
    <row r="655" spans="1:6" x14ac:dyDescent="0.2">
      <c r="A655" t="s">
        <v>6</v>
      </c>
      <c r="B655" s="1" t="s">
        <v>76</v>
      </c>
      <c r="C655" s="1" t="s">
        <v>72</v>
      </c>
      <c r="D655" s="9" t="s">
        <v>105</v>
      </c>
      <c r="E655" s="11">
        <v>184</v>
      </c>
      <c r="F655" s="10">
        <v>9</v>
      </c>
    </row>
    <row r="656" spans="1:6" x14ac:dyDescent="0.2">
      <c r="A656" t="s">
        <v>6</v>
      </c>
      <c r="B656" s="1" t="s">
        <v>259</v>
      </c>
      <c r="C656" s="1" t="s">
        <v>256</v>
      </c>
      <c r="D656" s="9" t="s">
        <v>105</v>
      </c>
      <c r="E656" s="11">
        <v>162</v>
      </c>
      <c r="F656" s="10">
        <v>8</v>
      </c>
    </row>
    <row r="657" spans="1:6" x14ac:dyDescent="0.2">
      <c r="A657" t="s">
        <v>6</v>
      </c>
      <c r="B657" s="1" t="s">
        <v>25</v>
      </c>
      <c r="C657" s="1" t="s">
        <v>133</v>
      </c>
      <c r="D657" s="9" t="s">
        <v>104</v>
      </c>
      <c r="E657" s="8">
        <v>392</v>
      </c>
      <c r="F657" s="10">
        <v>12</v>
      </c>
    </row>
    <row r="658" spans="1:6" x14ac:dyDescent="0.2">
      <c r="A658" t="s">
        <v>6</v>
      </c>
      <c r="B658" s="1" t="s">
        <v>67</v>
      </c>
      <c r="C658" s="1" t="s">
        <v>9</v>
      </c>
      <c r="D658" s="9" t="s">
        <v>104</v>
      </c>
      <c r="E658" s="8">
        <v>359</v>
      </c>
      <c r="F658" s="10">
        <v>11</v>
      </c>
    </row>
    <row r="659" spans="1:6" x14ac:dyDescent="0.2">
      <c r="A659" t="s">
        <v>6</v>
      </c>
      <c r="B659" s="1" t="s">
        <v>70</v>
      </c>
      <c r="C659" s="1" t="s">
        <v>3</v>
      </c>
      <c r="D659" s="9" t="s">
        <v>104</v>
      </c>
      <c r="E659" s="8">
        <v>312</v>
      </c>
      <c r="F659" s="10">
        <v>10</v>
      </c>
    </row>
    <row r="660" spans="1:6" x14ac:dyDescent="0.2">
      <c r="A660" t="s">
        <v>6</v>
      </c>
      <c r="B660" s="1" t="s">
        <v>191</v>
      </c>
      <c r="C660" s="1" t="s">
        <v>9</v>
      </c>
      <c r="D660" s="9" t="s">
        <v>104</v>
      </c>
      <c r="E660" s="8">
        <v>271</v>
      </c>
      <c r="F660" s="10">
        <v>9</v>
      </c>
    </row>
    <row r="661" spans="1:6" x14ac:dyDescent="0.2">
      <c r="A661" t="s">
        <v>6</v>
      </c>
      <c r="B661" s="1" t="s">
        <v>209</v>
      </c>
      <c r="C661" s="1" t="s">
        <v>72</v>
      </c>
      <c r="D661" s="9" t="s">
        <v>104</v>
      </c>
      <c r="E661" s="8">
        <v>254</v>
      </c>
      <c r="F661" s="10">
        <v>8</v>
      </c>
    </row>
    <row r="662" spans="1:6" x14ac:dyDescent="0.2">
      <c r="A662" t="s">
        <v>6</v>
      </c>
      <c r="B662" s="1" t="s">
        <v>189</v>
      </c>
      <c r="C662" s="23" t="s">
        <v>7</v>
      </c>
      <c r="D662" s="9" t="s">
        <v>158</v>
      </c>
      <c r="E662" s="8">
        <v>390</v>
      </c>
      <c r="F662" s="10">
        <v>12</v>
      </c>
    </row>
    <row r="663" spans="1:6" x14ac:dyDescent="0.2">
      <c r="A663" t="s">
        <v>6</v>
      </c>
      <c r="B663" s="1" t="s">
        <v>78</v>
      </c>
      <c r="C663" s="23" t="s">
        <v>35</v>
      </c>
      <c r="D663" s="9" t="s">
        <v>158</v>
      </c>
      <c r="E663" s="8">
        <v>388</v>
      </c>
      <c r="F663" s="10">
        <v>11</v>
      </c>
    </row>
    <row r="664" spans="1:6" x14ac:dyDescent="0.2">
      <c r="A664" t="s">
        <v>6</v>
      </c>
      <c r="B664" s="1" t="s">
        <v>79</v>
      </c>
      <c r="C664" s="23" t="s">
        <v>11</v>
      </c>
      <c r="D664" s="9" t="s">
        <v>158</v>
      </c>
      <c r="E664" s="8">
        <v>354</v>
      </c>
      <c r="F664" s="10">
        <v>10</v>
      </c>
    </row>
    <row r="665" spans="1:6" x14ac:dyDescent="0.2">
      <c r="A665" t="s">
        <v>6</v>
      </c>
      <c r="B665" s="1" t="s">
        <v>83</v>
      </c>
      <c r="C665" s="23" t="s">
        <v>256</v>
      </c>
      <c r="D665" s="9" t="s">
        <v>158</v>
      </c>
      <c r="E665" s="8">
        <v>347</v>
      </c>
      <c r="F665" s="10">
        <v>9</v>
      </c>
    </row>
    <row r="666" spans="1:6" x14ac:dyDescent="0.2">
      <c r="A666" t="s">
        <v>6</v>
      </c>
      <c r="B666" s="1" t="s">
        <v>132</v>
      </c>
      <c r="C666" s="23" t="s">
        <v>3</v>
      </c>
      <c r="D666" s="9" t="s">
        <v>158</v>
      </c>
      <c r="E666" s="8">
        <v>333</v>
      </c>
      <c r="F666" s="10">
        <v>8</v>
      </c>
    </row>
    <row r="667" spans="1:6" x14ac:dyDescent="0.2">
      <c r="A667" t="s">
        <v>6</v>
      </c>
      <c r="B667" s="1" t="s">
        <v>159</v>
      </c>
      <c r="C667" s="1" t="s">
        <v>13</v>
      </c>
      <c r="D667" s="9" t="s">
        <v>163</v>
      </c>
      <c r="E667" s="8">
        <v>333</v>
      </c>
      <c r="F667" s="10">
        <v>12</v>
      </c>
    </row>
    <row r="668" spans="1:6" x14ac:dyDescent="0.2">
      <c r="A668" t="s">
        <v>6</v>
      </c>
      <c r="B668" s="1" t="s">
        <v>390</v>
      </c>
      <c r="C668" s="1" t="s">
        <v>35</v>
      </c>
      <c r="D668" s="9" t="s">
        <v>163</v>
      </c>
      <c r="E668" s="8">
        <v>329</v>
      </c>
      <c r="F668" s="10">
        <v>11</v>
      </c>
    </row>
    <row r="669" spans="1:6" x14ac:dyDescent="0.2">
      <c r="A669" t="s">
        <v>6</v>
      </c>
      <c r="B669" s="1" t="s">
        <v>80</v>
      </c>
      <c r="C669" s="1" t="s">
        <v>72</v>
      </c>
      <c r="D669" s="9" t="s">
        <v>163</v>
      </c>
      <c r="E669" s="8">
        <v>258</v>
      </c>
      <c r="F669" s="10">
        <v>10</v>
      </c>
    </row>
    <row r="670" spans="1:6" x14ac:dyDescent="0.2">
      <c r="A670" t="s">
        <v>6</v>
      </c>
      <c r="B670" s="1" t="s">
        <v>391</v>
      </c>
      <c r="C670" s="1" t="s">
        <v>6</v>
      </c>
      <c r="D670" s="9" t="s">
        <v>163</v>
      </c>
      <c r="E670" s="8">
        <v>250</v>
      </c>
      <c r="F670" s="10">
        <v>9</v>
      </c>
    </row>
    <row r="671" spans="1:6" x14ac:dyDescent="0.2">
      <c r="A671" t="s">
        <v>6</v>
      </c>
      <c r="B671" s="1" t="s">
        <v>392</v>
      </c>
      <c r="C671" s="1" t="s">
        <v>6</v>
      </c>
      <c r="D671" s="9" t="s">
        <v>163</v>
      </c>
      <c r="E671" s="8">
        <v>247</v>
      </c>
      <c r="F671" s="10">
        <v>8</v>
      </c>
    </row>
    <row r="672" spans="1:6" x14ac:dyDescent="0.2">
      <c r="A672" t="s">
        <v>6</v>
      </c>
      <c r="B672" s="1" t="s">
        <v>162</v>
      </c>
      <c r="C672" s="1" t="s">
        <v>72</v>
      </c>
      <c r="D672" s="9" t="s">
        <v>163</v>
      </c>
      <c r="E672" s="8">
        <v>237.1</v>
      </c>
      <c r="F672" s="10">
        <v>8</v>
      </c>
    </row>
    <row r="673" spans="1:6" x14ac:dyDescent="0.2">
      <c r="A673" t="s">
        <v>6</v>
      </c>
      <c r="B673" s="1" t="s">
        <v>269</v>
      </c>
      <c r="C673" s="1" t="s">
        <v>13</v>
      </c>
      <c r="D673" s="9" t="s">
        <v>163</v>
      </c>
      <c r="E673" s="8">
        <v>237</v>
      </c>
      <c r="F673" s="10">
        <v>8</v>
      </c>
    </row>
    <row r="674" spans="1:6" x14ac:dyDescent="0.2">
      <c r="A674" t="s">
        <v>6</v>
      </c>
      <c r="B674" s="1" t="s">
        <v>85</v>
      </c>
      <c r="C674" s="1" t="s">
        <v>72</v>
      </c>
      <c r="D674" s="9" t="s">
        <v>163</v>
      </c>
      <c r="E674" s="8">
        <v>212</v>
      </c>
      <c r="F674" s="10">
        <v>8</v>
      </c>
    </row>
    <row r="675" spans="1:6" x14ac:dyDescent="0.2">
      <c r="A675" t="s">
        <v>6</v>
      </c>
      <c r="B675" s="1" t="s">
        <v>234</v>
      </c>
      <c r="C675" s="1" t="s">
        <v>72</v>
      </c>
      <c r="D675" s="9" t="s">
        <v>163</v>
      </c>
      <c r="E675" s="8">
        <v>189</v>
      </c>
      <c r="F675" s="10">
        <v>8</v>
      </c>
    </row>
    <row r="676" spans="1:6" x14ac:dyDescent="0.2">
      <c r="A676" t="s">
        <v>6</v>
      </c>
      <c r="B676" s="1" t="s">
        <v>176</v>
      </c>
      <c r="C676" s="1" t="s">
        <v>13</v>
      </c>
      <c r="D676" s="9" t="s">
        <v>163</v>
      </c>
      <c r="E676" s="8">
        <v>155</v>
      </c>
      <c r="F676" s="10">
        <v>8</v>
      </c>
    </row>
    <row r="677" spans="1:6" x14ac:dyDescent="0.2">
      <c r="A677" t="s">
        <v>6</v>
      </c>
      <c r="B677" s="1" t="s">
        <v>308</v>
      </c>
      <c r="C677" s="1" t="s">
        <v>7</v>
      </c>
      <c r="D677" s="9" t="s">
        <v>163</v>
      </c>
      <c r="E677" s="8">
        <v>144</v>
      </c>
      <c r="F677" s="10">
        <v>8</v>
      </c>
    </row>
    <row r="678" spans="1:6" x14ac:dyDescent="0.2">
      <c r="A678" t="s">
        <v>6</v>
      </c>
      <c r="B678" s="4" t="s">
        <v>393</v>
      </c>
      <c r="C678" s="5" t="s">
        <v>6</v>
      </c>
      <c r="D678" s="9" t="s">
        <v>101</v>
      </c>
      <c r="E678" s="8">
        <v>236</v>
      </c>
      <c r="F678" s="10">
        <v>12</v>
      </c>
    </row>
    <row r="679" spans="1:6" x14ac:dyDescent="0.2">
      <c r="A679" t="s">
        <v>6</v>
      </c>
      <c r="B679" s="4" t="s">
        <v>394</v>
      </c>
      <c r="C679" s="5" t="s">
        <v>6</v>
      </c>
      <c r="D679" s="9" t="s">
        <v>101</v>
      </c>
      <c r="E679" s="8">
        <v>183</v>
      </c>
      <c r="F679" s="10">
        <v>11</v>
      </c>
    </row>
    <row r="680" spans="1:6" x14ac:dyDescent="0.2">
      <c r="A680" t="s">
        <v>6</v>
      </c>
      <c r="B680" s="4" t="s">
        <v>309</v>
      </c>
      <c r="C680" s="5" t="s">
        <v>13</v>
      </c>
      <c r="D680" s="9" t="s">
        <v>101</v>
      </c>
      <c r="E680" s="8">
        <v>172</v>
      </c>
      <c r="F680" s="10">
        <v>10</v>
      </c>
    </row>
    <row r="681" spans="1:6" x14ac:dyDescent="0.2">
      <c r="A681" t="s">
        <v>6</v>
      </c>
      <c r="B681" s="4" t="s">
        <v>118</v>
      </c>
      <c r="C681" s="5" t="s">
        <v>256</v>
      </c>
      <c r="D681" s="9" t="s">
        <v>101</v>
      </c>
      <c r="E681" s="8">
        <v>160</v>
      </c>
      <c r="F681" s="10">
        <v>9</v>
      </c>
    </row>
    <row r="682" spans="1:6" x14ac:dyDescent="0.2">
      <c r="A682" t="s">
        <v>6</v>
      </c>
      <c r="B682" s="4" t="s">
        <v>195</v>
      </c>
      <c r="C682" s="5" t="s">
        <v>17</v>
      </c>
      <c r="D682" s="9" t="s">
        <v>101</v>
      </c>
      <c r="E682" s="8">
        <v>116</v>
      </c>
      <c r="F682">
        <v>8</v>
      </c>
    </row>
    <row r="683" spans="1:6" x14ac:dyDescent="0.2">
      <c r="A683" t="s">
        <v>6</v>
      </c>
      <c r="B683" s="5" t="s">
        <v>395</v>
      </c>
      <c r="C683" s="5" t="s">
        <v>46</v>
      </c>
      <c r="D683" s="9" t="s">
        <v>101</v>
      </c>
      <c r="E683" s="8">
        <v>0</v>
      </c>
      <c r="F683">
        <v>0</v>
      </c>
    </row>
    <row r="684" spans="1:6" x14ac:dyDescent="0.2">
      <c r="A684" t="s">
        <v>6</v>
      </c>
      <c r="B684" s="4" t="s">
        <v>66</v>
      </c>
      <c r="C684" s="5" t="s">
        <v>9</v>
      </c>
      <c r="D684" s="9" t="s">
        <v>165</v>
      </c>
      <c r="E684" s="8">
        <v>431</v>
      </c>
      <c r="F684" s="10">
        <v>12</v>
      </c>
    </row>
    <row r="685" spans="1:6" x14ac:dyDescent="0.2">
      <c r="A685" t="s">
        <v>6</v>
      </c>
      <c r="B685" s="4" t="s">
        <v>89</v>
      </c>
      <c r="C685" s="5" t="s">
        <v>9</v>
      </c>
      <c r="D685" s="9" t="s">
        <v>165</v>
      </c>
      <c r="E685" s="8">
        <v>365</v>
      </c>
      <c r="F685" s="10">
        <v>11</v>
      </c>
    </row>
    <row r="686" spans="1:6" x14ac:dyDescent="0.2">
      <c r="A686" t="s">
        <v>6</v>
      </c>
      <c r="B686" s="4" t="s">
        <v>88</v>
      </c>
      <c r="C686" s="5" t="s">
        <v>11</v>
      </c>
      <c r="D686" s="9" t="s">
        <v>165</v>
      </c>
      <c r="E686" s="8">
        <v>356</v>
      </c>
      <c r="F686" s="10">
        <v>10</v>
      </c>
    </row>
    <row r="687" spans="1:6" x14ac:dyDescent="0.2">
      <c r="A687" t="s">
        <v>6</v>
      </c>
      <c r="B687" s="5" t="s">
        <v>92</v>
      </c>
      <c r="C687" s="5" t="s">
        <v>32</v>
      </c>
      <c r="D687" s="9" t="s">
        <v>165</v>
      </c>
      <c r="E687" s="8">
        <v>260</v>
      </c>
      <c r="F687" s="10">
        <v>9</v>
      </c>
    </row>
    <row r="688" spans="1:6" x14ac:dyDescent="0.2">
      <c r="A688" t="s">
        <v>6</v>
      </c>
      <c r="B688" s="4" t="s">
        <v>168</v>
      </c>
      <c r="C688" s="5" t="s">
        <v>13</v>
      </c>
      <c r="D688" s="9" t="s">
        <v>280</v>
      </c>
      <c r="E688" s="8">
        <v>254</v>
      </c>
      <c r="F688" s="10">
        <v>12</v>
      </c>
    </row>
    <row r="689" spans="1:6" x14ac:dyDescent="0.2">
      <c r="A689" t="s">
        <v>6</v>
      </c>
      <c r="B689" s="4" t="s">
        <v>4</v>
      </c>
      <c r="C689" s="5" t="s">
        <v>5</v>
      </c>
      <c r="D689" s="9" t="s">
        <v>280</v>
      </c>
      <c r="E689" s="8">
        <v>244</v>
      </c>
      <c r="F689" s="10">
        <v>11</v>
      </c>
    </row>
    <row r="690" spans="1:6" x14ac:dyDescent="0.2">
      <c r="A690" t="s">
        <v>6</v>
      </c>
      <c r="B690" s="4" t="s">
        <v>31</v>
      </c>
      <c r="C690" s="5" t="s">
        <v>32</v>
      </c>
      <c r="D690" s="9" t="s">
        <v>280</v>
      </c>
      <c r="E690" s="8">
        <v>235</v>
      </c>
      <c r="F690" s="10">
        <v>10</v>
      </c>
    </row>
    <row r="691" spans="1:6" x14ac:dyDescent="0.2">
      <c r="A691" t="s">
        <v>6</v>
      </c>
      <c r="B691" s="4" t="s">
        <v>8</v>
      </c>
      <c r="C691" s="5" t="s">
        <v>5</v>
      </c>
      <c r="D691" s="9" t="s">
        <v>280</v>
      </c>
      <c r="E691" s="8">
        <v>224</v>
      </c>
      <c r="F691" s="10">
        <v>9</v>
      </c>
    </row>
    <row r="692" spans="1:6" x14ac:dyDescent="0.2">
      <c r="A692" t="s">
        <v>6</v>
      </c>
      <c r="B692" s="4" t="s">
        <v>396</v>
      </c>
      <c r="C692" s="5" t="s">
        <v>6</v>
      </c>
      <c r="D692" s="9" t="s">
        <v>280</v>
      </c>
      <c r="E692" s="24">
        <v>217.1</v>
      </c>
      <c r="F692" s="10">
        <v>8</v>
      </c>
    </row>
    <row r="693" spans="1:6" x14ac:dyDescent="0.2">
      <c r="A693" t="s">
        <v>6</v>
      </c>
      <c r="B693" s="4" t="s">
        <v>397</v>
      </c>
      <c r="C693" s="5" t="s">
        <v>5</v>
      </c>
      <c r="D693" s="9" t="s">
        <v>280</v>
      </c>
      <c r="E693" s="8">
        <v>217</v>
      </c>
      <c r="F693" s="10">
        <v>8</v>
      </c>
    </row>
    <row r="694" spans="1:6" x14ac:dyDescent="0.2">
      <c r="A694" t="s">
        <v>6</v>
      </c>
      <c r="B694" s="4" t="s">
        <v>274</v>
      </c>
      <c r="C694" s="5" t="s">
        <v>256</v>
      </c>
      <c r="D694" s="9" t="s">
        <v>280</v>
      </c>
      <c r="E694" s="8">
        <v>216</v>
      </c>
      <c r="F694" s="10">
        <v>8</v>
      </c>
    </row>
    <row r="695" spans="1:6" x14ac:dyDescent="0.2">
      <c r="A695" t="s">
        <v>6</v>
      </c>
      <c r="B695" s="4" t="s">
        <v>140</v>
      </c>
      <c r="C695" s="5" t="s">
        <v>5</v>
      </c>
      <c r="D695" s="9" t="s">
        <v>280</v>
      </c>
      <c r="E695" s="8">
        <v>207</v>
      </c>
      <c r="F695" s="10">
        <v>8</v>
      </c>
    </row>
    <row r="696" spans="1:6" x14ac:dyDescent="0.2">
      <c r="A696" t="s">
        <v>6</v>
      </c>
      <c r="B696" s="4" t="s">
        <v>34</v>
      </c>
      <c r="C696" s="5" t="s">
        <v>32</v>
      </c>
      <c r="D696" s="9" t="s">
        <v>280</v>
      </c>
      <c r="E696" s="8">
        <v>196</v>
      </c>
      <c r="F696" s="10">
        <v>8</v>
      </c>
    </row>
    <row r="697" spans="1:6" x14ac:dyDescent="0.2">
      <c r="A697" t="s">
        <v>6</v>
      </c>
      <c r="B697" s="4" t="s">
        <v>398</v>
      </c>
      <c r="C697" s="5" t="s">
        <v>46</v>
      </c>
      <c r="D697" s="9" t="s">
        <v>280</v>
      </c>
      <c r="E697" s="8">
        <v>192</v>
      </c>
      <c r="F697" s="10">
        <v>8</v>
      </c>
    </row>
    <row r="698" spans="1:6" x14ac:dyDescent="0.2">
      <c r="A698" t="s">
        <v>6</v>
      </c>
      <c r="B698" s="4" t="s">
        <v>399</v>
      </c>
      <c r="C698" s="5" t="s">
        <v>46</v>
      </c>
      <c r="D698" s="9" t="s">
        <v>280</v>
      </c>
      <c r="E698" s="8">
        <v>191</v>
      </c>
      <c r="F698" s="10">
        <v>8</v>
      </c>
    </row>
    <row r="699" spans="1:6" x14ac:dyDescent="0.2">
      <c r="A699" t="s">
        <v>6</v>
      </c>
      <c r="B699" s="5" t="s">
        <v>400</v>
      </c>
      <c r="C699" s="5" t="s">
        <v>46</v>
      </c>
      <c r="D699" s="9" t="s">
        <v>280</v>
      </c>
      <c r="E699" s="8">
        <v>154</v>
      </c>
      <c r="F699" s="10">
        <v>8</v>
      </c>
    </row>
    <row r="700" spans="1:6" x14ac:dyDescent="0.2">
      <c r="A700" t="s">
        <v>6</v>
      </c>
      <c r="B700" s="4" t="s">
        <v>86</v>
      </c>
      <c r="C700" s="5" t="s">
        <v>6</v>
      </c>
      <c r="D700" s="9" t="s">
        <v>106</v>
      </c>
      <c r="E700" s="8">
        <v>245</v>
      </c>
      <c r="F700" s="10">
        <v>12</v>
      </c>
    </row>
    <row r="701" spans="1:6" x14ac:dyDescent="0.2">
      <c r="A701" t="s">
        <v>6</v>
      </c>
      <c r="B701" s="4" t="s">
        <v>401</v>
      </c>
      <c r="C701" s="5" t="s">
        <v>6</v>
      </c>
      <c r="D701" s="9" t="s">
        <v>106</v>
      </c>
      <c r="E701" s="8">
        <v>242</v>
      </c>
      <c r="F701" s="10">
        <v>11</v>
      </c>
    </row>
    <row r="702" spans="1:6" x14ac:dyDescent="0.2">
      <c r="A702" t="s">
        <v>6</v>
      </c>
      <c r="B702" s="4" t="s">
        <v>119</v>
      </c>
      <c r="C702" s="5" t="s">
        <v>61</v>
      </c>
      <c r="D702" s="9" t="s">
        <v>106</v>
      </c>
      <c r="E702" s="8">
        <v>239</v>
      </c>
      <c r="F702" s="10">
        <v>10</v>
      </c>
    </row>
    <row r="703" spans="1:6" x14ac:dyDescent="0.2">
      <c r="A703" t="s">
        <v>6</v>
      </c>
      <c r="B703" s="4" t="s">
        <v>402</v>
      </c>
      <c r="C703" s="5" t="s">
        <v>6</v>
      </c>
      <c r="D703" s="9" t="s">
        <v>106</v>
      </c>
      <c r="E703" s="8">
        <v>237</v>
      </c>
      <c r="F703" s="10">
        <v>9</v>
      </c>
    </row>
    <row r="704" spans="1:6" x14ac:dyDescent="0.2">
      <c r="A704" t="s">
        <v>6</v>
      </c>
      <c r="B704" s="4" t="s">
        <v>121</v>
      </c>
      <c r="C704" s="5" t="s">
        <v>13</v>
      </c>
      <c r="D704" s="9" t="s">
        <v>106</v>
      </c>
      <c r="E704" s="8">
        <v>225</v>
      </c>
      <c r="F704" s="10">
        <v>8</v>
      </c>
    </row>
    <row r="705" spans="1:6" x14ac:dyDescent="0.2">
      <c r="A705" t="s">
        <v>6</v>
      </c>
      <c r="B705" s="4" t="s">
        <v>313</v>
      </c>
      <c r="C705" s="5" t="s">
        <v>3</v>
      </c>
      <c r="D705" s="9" t="s">
        <v>106</v>
      </c>
      <c r="E705" s="8">
        <v>172</v>
      </c>
      <c r="F705" s="10">
        <v>8</v>
      </c>
    </row>
    <row r="706" spans="1:6" x14ac:dyDescent="0.2">
      <c r="A706" t="s">
        <v>6</v>
      </c>
      <c r="B706" s="4" t="s">
        <v>198</v>
      </c>
      <c r="C706" s="5" t="s">
        <v>17</v>
      </c>
      <c r="D706" s="9" t="s">
        <v>106</v>
      </c>
      <c r="E706" s="8">
        <v>161</v>
      </c>
      <c r="F706" s="10">
        <v>8</v>
      </c>
    </row>
    <row r="707" spans="1:6" x14ac:dyDescent="0.2">
      <c r="A707" t="s">
        <v>6</v>
      </c>
      <c r="B707" s="5" t="s">
        <v>403</v>
      </c>
      <c r="C707" s="5" t="s">
        <v>72</v>
      </c>
      <c r="D707" s="9" t="s">
        <v>106</v>
      </c>
      <c r="E707" s="8">
        <v>99</v>
      </c>
      <c r="F707" s="10">
        <v>8</v>
      </c>
    </row>
    <row r="708" spans="1:6" x14ac:dyDescent="0.2">
      <c r="A708" t="s">
        <v>6</v>
      </c>
      <c r="B708" s="5" t="s">
        <v>91</v>
      </c>
      <c r="C708" s="23" t="s">
        <v>9</v>
      </c>
      <c r="D708" s="9" t="s">
        <v>107</v>
      </c>
      <c r="E708" s="8">
        <v>223</v>
      </c>
      <c r="F708" s="10">
        <v>12</v>
      </c>
    </row>
    <row r="709" spans="1:6" x14ac:dyDescent="0.2">
      <c r="A709" t="s">
        <v>6</v>
      </c>
      <c r="B709" t="s">
        <v>284</v>
      </c>
      <c r="C709" t="s">
        <v>9</v>
      </c>
      <c r="D709" s="9" t="s">
        <v>107</v>
      </c>
      <c r="E709" s="8">
        <v>153</v>
      </c>
      <c r="F709" s="10">
        <v>11</v>
      </c>
    </row>
    <row r="710" spans="1:6" x14ac:dyDescent="0.2">
      <c r="A710" t="s">
        <v>6</v>
      </c>
      <c r="B710" s="4" t="s">
        <v>203</v>
      </c>
      <c r="C710" t="s">
        <v>256</v>
      </c>
      <c r="D710" s="9" t="s">
        <v>107</v>
      </c>
      <c r="E710" s="8">
        <v>133</v>
      </c>
      <c r="F710" s="10">
        <v>10</v>
      </c>
    </row>
    <row r="711" spans="1:6" x14ac:dyDescent="0.2">
      <c r="A711" t="s">
        <v>6</v>
      </c>
      <c r="B711" s="5" t="s">
        <v>93</v>
      </c>
      <c r="C711" s="23" t="s">
        <v>9</v>
      </c>
      <c r="D711" s="9" t="s">
        <v>107</v>
      </c>
      <c r="E711" s="8">
        <v>75</v>
      </c>
      <c r="F711" s="10">
        <v>9</v>
      </c>
    </row>
    <row r="712" spans="1:6" x14ac:dyDescent="0.2">
      <c r="A712" t="s">
        <v>6</v>
      </c>
      <c r="B712" s="1" t="s">
        <v>314</v>
      </c>
      <c r="C712" s="1" t="s">
        <v>3</v>
      </c>
      <c r="D712" s="9" t="s">
        <v>283</v>
      </c>
      <c r="E712" s="8">
        <v>172</v>
      </c>
      <c r="F712" s="10">
        <v>12</v>
      </c>
    </row>
    <row r="713" spans="1:6" x14ac:dyDescent="0.2">
      <c r="A713" t="s">
        <v>6</v>
      </c>
      <c r="B713" s="1" t="s">
        <v>404</v>
      </c>
      <c r="C713" s="1" t="s">
        <v>6</v>
      </c>
      <c r="D713" s="9" t="s">
        <v>283</v>
      </c>
      <c r="E713" s="8">
        <v>168</v>
      </c>
      <c r="F713" s="10">
        <v>11</v>
      </c>
    </row>
    <row r="714" spans="1:6" x14ac:dyDescent="0.2">
      <c r="A714" t="s">
        <v>6</v>
      </c>
      <c r="B714" s="1" t="s">
        <v>167</v>
      </c>
      <c r="C714" s="1" t="s">
        <v>13</v>
      </c>
      <c r="D714" s="9" t="s">
        <v>283</v>
      </c>
      <c r="E714" s="8">
        <v>160</v>
      </c>
      <c r="F714" s="10">
        <v>10</v>
      </c>
    </row>
    <row r="715" spans="1:6" x14ac:dyDescent="0.2">
      <c r="A715" t="s">
        <v>6</v>
      </c>
      <c r="B715" s="1" t="s">
        <v>197</v>
      </c>
      <c r="C715" s="1" t="s">
        <v>17</v>
      </c>
      <c r="D715" s="9" t="s">
        <v>283</v>
      </c>
      <c r="E715" s="8">
        <v>145</v>
      </c>
      <c r="F715" s="10">
        <v>9</v>
      </c>
    </row>
    <row r="716" spans="1:6" x14ac:dyDescent="0.2">
      <c r="A716" t="s">
        <v>6</v>
      </c>
      <c r="B716" t="s">
        <v>287</v>
      </c>
      <c r="C716" t="s">
        <v>9</v>
      </c>
      <c r="D716" s="9" t="s">
        <v>289</v>
      </c>
      <c r="E716" s="8">
        <v>136</v>
      </c>
      <c r="F716" s="10">
        <v>12</v>
      </c>
    </row>
  </sheetData>
  <autoFilter ref="A1:F716" xr:uid="{EF506C8C-8F43-4469-B3A6-C7173DD69FDC}"/>
  <pageMargins left="0.7" right="0.7" top="0.75" bottom="0.75" header="0.3" footer="0.3"/>
  <pageSetup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65218-05DD-4877-A2DB-8416DD932099}">
  <dimension ref="A1:N41"/>
  <sheetViews>
    <sheetView zoomScale="143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G5" sqref="G5"/>
    </sheetView>
  </sheetViews>
  <sheetFormatPr baseColWidth="10" defaultColWidth="8.83203125" defaultRowHeight="15" x14ac:dyDescent="0.2"/>
  <cols>
    <col min="1" max="1" width="32.5" bestFit="1" customWidth="1"/>
    <col min="2" max="2" width="18.1640625" bestFit="1" customWidth="1"/>
    <col min="3" max="6" width="9.83203125" bestFit="1" customWidth="1"/>
    <col min="7" max="7" width="10.33203125" bestFit="1" customWidth="1"/>
    <col min="8" max="9" width="13.1640625" bestFit="1" customWidth="1"/>
    <col min="10" max="10" width="10.6640625" bestFit="1" customWidth="1"/>
    <col min="12" max="12" width="12" customWidth="1"/>
  </cols>
  <sheetData>
    <row r="1" spans="1:14" x14ac:dyDescent="0.2">
      <c r="A1" s="7" t="s">
        <v>94</v>
      </c>
      <c r="B1" t="s">
        <v>106</v>
      </c>
    </row>
    <row r="3" spans="1:14" x14ac:dyDescent="0.2">
      <c r="A3" s="7" t="s">
        <v>123</v>
      </c>
      <c r="C3" s="7" t="s">
        <v>109</v>
      </c>
    </row>
    <row r="4" spans="1:14" ht="32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119</v>
      </c>
      <c r="B5" s="1" t="s">
        <v>61</v>
      </c>
      <c r="C5" s="31">
        <v>11</v>
      </c>
      <c r="D5" s="31">
        <v>8</v>
      </c>
      <c r="E5" s="31">
        <v>12</v>
      </c>
      <c r="F5" s="31">
        <v>10</v>
      </c>
      <c r="G5" s="31">
        <v>41</v>
      </c>
      <c r="L5" cm="1">
        <f t="array" aca="1" ref="L5" ca="1">SUMPRODUCT(LARGE(C5:I5,ROW(INDIRECT("1:4"))))</f>
        <v>74</v>
      </c>
      <c r="M5">
        <f>IF(COUNTIF(C5:I5,"&gt;0")&gt;=5,2,IF(COUNTIF(C5:I5,"&gt;0")=4,1,0))</f>
        <v>2</v>
      </c>
      <c r="N5">
        <f ca="1">+K5+L5+M5</f>
        <v>76</v>
      </c>
    </row>
    <row r="6" spans="1:14" x14ac:dyDescent="0.2">
      <c r="A6" s="1" t="s">
        <v>121</v>
      </c>
      <c r="B6" s="1" t="s">
        <v>13</v>
      </c>
      <c r="C6" s="31">
        <v>10</v>
      </c>
      <c r="D6" s="31">
        <v>9</v>
      </c>
      <c r="E6" s="31">
        <v>11</v>
      </c>
      <c r="F6" s="31">
        <v>8</v>
      </c>
      <c r="G6" s="31">
        <v>38</v>
      </c>
      <c r="L6" cm="1">
        <f t="array" aca="1" ref="L6" ca="1">SUMPRODUCT(LARGE(C6:I6,ROW(INDIRECT("1:4"))))</f>
        <v>68</v>
      </c>
      <c r="M6">
        <f t="shared" ref="M6:M41" si="0">IF(COUNTIF(C6:I6,"&gt;0")&gt;=5,2,IF(COUNTIF(C6:I6,"&gt;0")=4,1,0))</f>
        <v>2</v>
      </c>
      <c r="N6">
        <f t="shared" ref="N6:N41" ca="1" si="1">+K6+L6+M6</f>
        <v>70</v>
      </c>
    </row>
    <row r="7" spans="1:14" x14ac:dyDescent="0.2">
      <c r="A7" s="1" t="s">
        <v>86</v>
      </c>
      <c r="B7" s="1" t="s">
        <v>6</v>
      </c>
      <c r="C7" s="31">
        <v>12</v>
      </c>
      <c r="D7" s="31">
        <v>12</v>
      </c>
      <c r="E7" s="31"/>
      <c r="F7" s="31">
        <v>12</v>
      </c>
      <c r="G7" s="31">
        <v>36</v>
      </c>
      <c r="L7" cm="1">
        <f t="array" aca="1" ref="L7" ca="1">SUMPRODUCT(LARGE(C7:I7,ROW(INDIRECT("1:4"))))</f>
        <v>72</v>
      </c>
      <c r="M7">
        <f t="shared" si="0"/>
        <v>1</v>
      </c>
      <c r="N7">
        <f t="shared" ca="1" si="1"/>
        <v>73</v>
      </c>
    </row>
    <row r="8" spans="1:14" x14ac:dyDescent="0.2">
      <c r="A8" s="1" t="s">
        <v>198</v>
      </c>
      <c r="B8" s="1" t="s">
        <v>17</v>
      </c>
      <c r="C8" s="31"/>
      <c r="D8" s="31">
        <v>10</v>
      </c>
      <c r="E8" s="31">
        <v>9</v>
      </c>
      <c r="F8" s="31">
        <v>8</v>
      </c>
      <c r="G8" s="31">
        <v>27</v>
      </c>
      <c r="L8" cm="1">
        <f t="array" aca="1" ref="L8" ca="1">SUMPRODUCT(LARGE(C8:I8,ROW(INDIRECT("1:4"))))</f>
        <v>54</v>
      </c>
      <c r="M8">
        <f t="shared" si="0"/>
        <v>1</v>
      </c>
      <c r="N8">
        <f t="shared" ca="1" si="1"/>
        <v>55</v>
      </c>
    </row>
    <row r="9" spans="1:14" x14ac:dyDescent="0.2">
      <c r="A9" s="1" t="s">
        <v>120</v>
      </c>
      <c r="B9" s="1" t="s">
        <v>61</v>
      </c>
      <c r="C9" s="31">
        <v>8</v>
      </c>
      <c r="D9" s="31">
        <v>8</v>
      </c>
      <c r="E9" s="31">
        <v>8</v>
      </c>
      <c r="F9" s="31"/>
      <c r="G9" s="31">
        <v>24</v>
      </c>
      <c r="L9" cm="1">
        <f t="array" aca="1" ref="L9" ca="1">SUMPRODUCT(LARGE(C9:I9,ROW(INDIRECT("1:4"))))</f>
        <v>48</v>
      </c>
      <c r="M9">
        <f t="shared" si="0"/>
        <v>1</v>
      </c>
      <c r="N9">
        <f t="shared" ca="1" si="1"/>
        <v>49</v>
      </c>
    </row>
    <row r="10" spans="1:14" x14ac:dyDescent="0.2">
      <c r="A10" s="1" t="s">
        <v>313</v>
      </c>
      <c r="B10" s="1" t="s">
        <v>3</v>
      </c>
      <c r="C10" s="31"/>
      <c r="D10" s="31">
        <v>8</v>
      </c>
      <c r="E10" s="31">
        <v>8</v>
      </c>
      <c r="F10" s="31">
        <v>8</v>
      </c>
      <c r="G10" s="31">
        <v>24</v>
      </c>
      <c r="L10" cm="1">
        <f t="array" aca="1" ref="L10" ca="1">SUMPRODUCT(LARGE(C10:I10,ROW(INDIRECT("1:4"))))</f>
        <v>48</v>
      </c>
      <c r="M10">
        <f t="shared" si="0"/>
        <v>1</v>
      </c>
      <c r="N10">
        <f t="shared" ca="1" si="1"/>
        <v>49</v>
      </c>
    </row>
    <row r="11" spans="1:14" x14ac:dyDescent="0.2">
      <c r="A11" s="1" t="s">
        <v>401</v>
      </c>
      <c r="B11" s="1" t="s">
        <v>6</v>
      </c>
      <c r="C11" s="31"/>
      <c r="D11" s="31">
        <v>11</v>
      </c>
      <c r="E11" s="31"/>
      <c r="F11" s="31">
        <v>11</v>
      </c>
      <c r="G11" s="31">
        <v>22</v>
      </c>
      <c r="L11" t="e" cm="1">
        <f t="array" aca="1" ref="L11" ca="1">SUMPRODUCT(LARGE(C11:I11,ROW(INDIRECT("1:4"))))</f>
        <v>#NUM!</v>
      </c>
      <c r="M11">
        <f t="shared" si="0"/>
        <v>0</v>
      </c>
      <c r="N11" t="e">
        <f t="shared" ca="1" si="1"/>
        <v>#NUM!</v>
      </c>
    </row>
    <row r="12" spans="1:14" x14ac:dyDescent="0.2">
      <c r="A12" s="1" t="s">
        <v>358</v>
      </c>
      <c r="B12" s="1" t="s">
        <v>17</v>
      </c>
      <c r="C12" s="31"/>
      <c r="D12" s="31"/>
      <c r="E12" s="31">
        <v>10</v>
      </c>
      <c r="F12" s="31"/>
      <c r="G12" s="31">
        <v>10</v>
      </c>
      <c r="L12" t="e" cm="1">
        <f t="array" aca="1" ref="L12" ca="1">SUMPRODUCT(LARGE(C12:I12,ROW(INDIRECT("1:4"))))</f>
        <v>#NUM!</v>
      </c>
      <c r="M12">
        <f t="shared" si="0"/>
        <v>0</v>
      </c>
      <c r="N12" t="e">
        <f t="shared" ca="1" si="1"/>
        <v>#NUM!</v>
      </c>
    </row>
    <row r="13" spans="1:14" x14ac:dyDescent="0.2">
      <c r="A13" s="1" t="s">
        <v>402</v>
      </c>
      <c r="B13" s="1" t="s">
        <v>6</v>
      </c>
      <c r="C13" s="31"/>
      <c r="D13" s="31"/>
      <c r="E13" s="31"/>
      <c r="F13" s="31">
        <v>9</v>
      </c>
      <c r="G13" s="31">
        <v>9</v>
      </c>
      <c r="L13" t="e" cm="1">
        <f t="array" aca="1" ref="L13" ca="1">SUMPRODUCT(LARGE(C13:I13,ROW(INDIRECT("1:4"))))</f>
        <v>#NUM!</v>
      </c>
      <c r="M13">
        <f t="shared" si="0"/>
        <v>0</v>
      </c>
      <c r="N13" t="e">
        <f t="shared" ca="1" si="1"/>
        <v>#NUM!</v>
      </c>
    </row>
    <row r="14" spans="1:14" x14ac:dyDescent="0.2">
      <c r="A14" s="1" t="s">
        <v>208</v>
      </c>
      <c r="B14" s="1" t="s">
        <v>13</v>
      </c>
      <c r="C14" s="31">
        <v>9</v>
      </c>
      <c r="D14" s="31"/>
      <c r="E14" s="31"/>
      <c r="F14" s="31"/>
      <c r="G14" s="31">
        <v>9</v>
      </c>
      <c r="L14" t="e" cm="1">
        <f t="array" aca="1" ref="L14" ca="1">SUMPRODUCT(LARGE(C14:I14,ROW(INDIRECT("1:4"))))</f>
        <v>#NUM!</v>
      </c>
      <c r="M14">
        <f t="shared" si="0"/>
        <v>0</v>
      </c>
      <c r="N14" t="e">
        <f t="shared" ca="1" si="1"/>
        <v>#NUM!</v>
      </c>
    </row>
    <row r="15" spans="1:14" x14ac:dyDescent="0.2">
      <c r="A15" s="1" t="s">
        <v>403</v>
      </c>
      <c r="B15" s="1" t="s">
        <v>72</v>
      </c>
      <c r="C15" s="31"/>
      <c r="D15" s="31"/>
      <c r="E15" s="31"/>
      <c r="F15" s="31">
        <v>8</v>
      </c>
      <c r="G15" s="31">
        <v>8</v>
      </c>
      <c r="L15" t="e" cm="1">
        <f t="array" aca="1" ref="L15" ca="1">SUMPRODUCT(LARGE(C15:I15,ROW(INDIRECT("1:4"))))</f>
        <v>#NUM!</v>
      </c>
      <c r="M15">
        <f t="shared" si="0"/>
        <v>0</v>
      </c>
      <c r="N15" t="e">
        <f t="shared" ca="1" si="1"/>
        <v>#NUM!</v>
      </c>
    </row>
    <row r="16" spans="1:14" x14ac:dyDescent="0.2">
      <c r="A16" s="1" t="s">
        <v>359</v>
      </c>
      <c r="B16" s="1" t="s">
        <v>17</v>
      </c>
      <c r="C16" s="31"/>
      <c r="D16" s="31"/>
      <c r="E16" s="31">
        <v>8</v>
      </c>
      <c r="F16" s="31"/>
      <c r="G16" s="31">
        <v>8</v>
      </c>
      <c r="L16" t="e" cm="1">
        <f t="array" aca="1" ref="L16" ca="1">SUMPRODUCT(LARGE(C16:I16,ROW(INDIRECT("1:4"))))</f>
        <v>#NUM!</v>
      </c>
      <c r="M16">
        <f t="shared" si="0"/>
        <v>0</v>
      </c>
      <c r="N16" t="e">
        <f t="shared" ca="1" si="1"/>
        <v>#NUM!</v>
      </c>
    </row>
    <row r="17" spans="1:14" x14ac:dyDescent="0.2">
      <c r="A17" s="1" t="s">
        <v>122</v>
      </c>
      <c r="B17" s="1"/>
      <c r="C17" s="31">
        <v>50</v>
      </c>
      <c r="D17" s="31">
        <v>66</v>
      </c>
      <c r="E17" s="31">
        <v>66</v>
      </c>
      <c r="F17" s="31">
        <v>74</v>
      </c>
      <c r="G17" s="31">
        <v>256</v>
      </c>
      <c r="L17" cm="1">
        <f t="array" aca="1" ref="L17" ca="1">SUMPRODUCT(LARGE(C17:I17,ROW(INDIRECT("1:4"))))</f>
        <v>462</v>
      </c>
      <c r="M17">
        <f t="shared" si="0"/>
        <v>2</v>
      </c>
      <c r="N17">
        <f t="shared" ca="1" si="1"/>
        <v>464</v>
      </c>
    </row>
    <row r="18" spans="1:14" x14ac:dyDescent="0.2">
      <c r="L18" t="e" cm="1">
        <f t="array" aca="1" ref="L18" ca="1">SUMPRODUCT(LARGE(C18:I18,ROW(INDIRECT("1:4"))))</f>
        <v>#NUM!</v>
      </c>
      <c r="M18">
        <f t="shared" si="0"/>
        <v>0</v>
      </c>
      <c r="N18" t="e">
        <f t="shared" ca="1" si="1"/>
        <v>#NUM!</v>
      </c>
    </row>
    <row r="19" spans="1:14" x14ac:dyDescent="0.2">
      <c r="L19" t="e" cm="1">
        <f t="array" aca="1" ref="L19" ca="1">SUMPRODUCT(LARGE(C19:I19,ROW(INDIRECT("1:4"))))</f>
        <v>#NUM!</v>
      </c>
      <c r="M19">
        <f t="shared" si="0"/>
        <v>0</v>
      </c>
      <c r="N19" t="e">
        <f t="shared" ca="1" si="1"/>
        <v>#NUM!</v>
      </c>
    </row>
    <row r="20" spans="1:14" x14ac:dyDescent="0.2">
      <c r="L20" t="e" cm="1">
        <f t="array" aca="1" ref="L20" ca="1">SUMPRODUCT(LARGE(C20:I20,ROW(INDIRECT("1:4"))))</f>
        <v>#NUM!</v>
      </c>
      <c r="M20">
        <f t="shared" si="0"/>
        <v>0</v>
      </c>
      <c r="N20" t="e">
        <f t="shared" ca="1" si="1"/>
        <v>#NUM!</v>
      </c>
    </row>
    <row r="21" spans="1:14" x14ac:dyDescent="0.2">
      <c r="L21" t="e" cm="1">
        <f t="array" aca="1" ref="L21" ca="1">SUMPRODUCT(LARGE(C21:I21,ROW(INDIRECT("1:4"))))</f>
        <v>#NUM!</v>
      </c>
      <c r="M21">
        <f t="shared" si="0"/>
        <v>0</v>
      </c>
      <c r="N21" t="e">
        <f t="shared" ca="1" si="1"/>
        <v>#NUM!</v>
      </c>
    </row>
    <row r="22" spans="1:14" x14ac:dyDescent="0.2">
      <c r="L22" t="e" cm="1">
        <f t="array" aca="1" ref="L22" ca="1">SUMPRODUCT(LARGE(C22:I22,ROW(INDIRECT("1:4"))))</f>
        <v>#NUM!</v>
      </c>
      <c r="M22">
        <f t="shared" si="0"/>
        <v>0</v>
      </c>
      <c r="N22" t="e">
        <f t="shared" ca="1" si="1"/>
        <v>#NUM!</v>
      </c>
    </row>
    <row r="23" spans="1:14" x14ac:dyDescent="0.2">
      <c r="L23" t="e" cm="1">
        <f t="array" aca="1" ref="L23" ca="1">SUMPRODUCT(LARGE(C23:I23,ROW(INDIRECT("1:4"))))</f>
        <v>#NUM!</v>
      </c>
      <c r="M23">
        <f t="shared" si="0"/>
        <v>0</v>
      </c>
      <c r="N23" t="e">
        <f t="shared" ca="1" si="1"/>
        <v>#NUM!</v>
      </c>
    </row>
    <row r="24" spans="1:14" x14ac:dyDescent="0.2">
      <c r="L24" t="e" cm="1">
        <f t="array" aca="1" ref="L24" ca="1">SUMPRODUCT(LARGE(C24:I24,ROW(INDIRECT("1:4"))))</f>
        <v>#NUM!</v>
      </c>
      <c r="M24">
        <f t="shared" si="0"/>
        <v>0</v>
      </c>
      <c r="N24" t="e">
        <f t="shared" ca="1" si="1"/>
        <v>#NUM!</v>
      </c>
    </row>
    <row r="25" spans="1:14" x14ac:dyDescent="0.2">
      <c r="L25" t="e" cm="1">
        <f t="array" aca="1" ref="L25" ca="1">SUMPRODUCT(LARGE(C25:I25,ROW(INDIRECT("1:4"))))</f>
        <v>#NUM!</v>
      </c>
      <c r="M25">
        <f t="shared" si="0"/>
        <v>0</v>
      </c>
      <c r="N25" t="e">
        <f t="shared" ca="1" si="1"/>
        <v>#NUM!</v>
      </c>
    </row>
    <row r="26" spans="1:14" x14ac:dyDescent="0.2">
      <c r="L26" t="e" cm="1">
        <f t="array" aca="1" ref="L26" ca="1">SUMPRODUCT(LARGE(C26:I26,ROW(INDIRECT("1:4"))))</f>
        <v>#NUM!</v>
      </c>
      <c r="M26">
        <f t="shared" si="0"/>
        <v>0</v>
      </c>
      <c r="N26" t="e">
        <f t="shared" ca="1" si="1"/>
        <v>#NUM!</v>
      </c>
    </row>
    <row r="27" spans="1:14" x14ac:dyDescent="0.2">
      <c r="L27" t="e" cm="1">
        <f t="array" aca="1" ref="L27" ca="1">SUMPRODUCT(LARGE(C27:I27,ROW(INDIRECT("1:4"))))</f>
        <v>#NUM!</v>
      </c>
      <c r="M27">
        <f t="shared" si="0"/>
        <v>0</v>
      </c>
      <c r="N27" t="e">
        <f t="shared" ca="1" si="1"/>
        <v>#NUM!</v>
      </c>
    </row>
    <row r="28" spans="1:14" x14ac:dyDescent="0.2">
      <c r="L28" t="e" cm="1">
        <f t="array" aca="1" ref="L28" ca="1">SUMPRODUCT(LARGE(C28:I28,ROW(INDIRECT("1:4"))))</f>
        <v>#NUM!</v>
      </c>
      <c r="M28">
        <f t="shared" si="0"/>
        <v>0</v>
      </c>
      <c r="N28" t="e">
        <f t="shared" ca="1" si="1"/>
        <v>#NUM!</v>
      </c>
    </row>
    <row r="29" spans="1:14" x14ac:dyDescent="0.2">
      <c r="L29" t="e" cm="1">
        <f t="array" aca="1" ref="L29" ca="1">SUMPRODUCT(LARGE(C29:I29,ROW(INDIRECT("1:4"))))</f>
        <v>#NUM!</v>
      </c>
      <c r="M29">
        <f t="shared" si="0"/>
        <v>0</v>
      </c>
      <c r="N29" t="e">
        <f t="shared" ca="1" si="1"/>
        <v>#NUM!</v>
      </c>
    </row>
    <row r="30" spans="1:14" x14ac:dyDescent="0.2">
      <c r="L30" t="e" cm="1">
        <f t="array" aca="1" ref="L30" ca="1">SUMPRODUCT(LARGE(C30:I30,ROW(INDIRECT("1:4"))))</f>
        <v>#NUM!</v>
      </c>
      <c r="M30">
        <f t="shared" si="0"/>
        <v>0</v>
      </c>
      <c r="N30" t="e">
        <f t="shared" ca="1" si="1"/>
        <v>#NUM!</v>
      </c>
    </row>
    <row r="31" spans="1:14" x14ac:dyDescent="0.2">
      <c r="L31" t="e" cm="1">
        <f t="array" aca="1" ref="L31" ca="1">SUMPRODUCT(LARGE(C31:I31,ROW(INDIRECT("1:4"))))</f>
        <v>#NUM!</v>
      </c>
      <c r="M31">
        <f t="shared" si="0"/>
        <v>0</v>
      </c>
      <c r="N31" t="e">
        <f t="shared" ca="1" si="1"/>
        <v>#NUM!</v>
      </c>
    </row>
    <row r="32" spans="1:14" x14ac:dyDescent="0.2">
      <c r="L32" t="e" cm="1">
        <f t="array" aca="1" ref="L32" ca="1">SUMPRODUCT(LARGE(C32:I32,ROW(INDIRECT("1:4"))))</f>
        <v>#NUM!</v>
      </c>
      <c r="M32">
        <f t="shared" si="0"/>
        <v>0</v>
      </c>
      <c r="N32" t="e">
        <f t="shared" ca="1" si="1"/>
        <v>#NUM!</v>
      </c>
    </row>
    <row r="33" spans="12:14" x14ac:dyDescent="0.2">
      <c r="L33" t="e" cm="1">
        <f t="array" aca="1" ref="L33" ca="1">SUMPRODUCT(LARGE(C33:I33,ROW(INDIRECT("1:4"))))</f>
        <v>#NUM!</v>
      </c>
      <c r="M33">
        <f t="shared" si="0"/>
        <v>0</v>
      </c>
      <c r="N33" t="e">
        <f t="shared" ca="1" si="1"/>
        <v>#NUM!</v>
      </c>
    </row>
    <row r="34" spans="12:14" x14ac:dyDescent="0.2">
      <c r="L34" t="e" cm="1">
        <f t="array" aca="1" ref="L34" ca="1">SUMPRODUCT(LARGE(C34:I34,ROW(INDIRECT("1:4"))))</f>
        <v>#NUM!</v>
      </c>
      <c r="M34">
        <f t="shared" si="0"/>
        <v>0</v>
      </c>
      <c r="N34" t="e">
        <f t="shared" ca="1" si="1"/>
        <v>#NUM!</v>
      </c>
    </row>
    <row r="35" spans="12:14" x14ac:dyDescent="0.2">
      <c r="L35" t="e" cm="1">
        <f t="array" aca="1" ref="L35" ca="1">SUMPRODUCT(LARGE(C35:I35,ROW(INDIRECT("1:4"))))</f>
        <v>#NUM!</v>
      </c>
      <c r="M35">
        <f t="shared" si="0"/>
        <v>0</v>
      </c>
      <c r="N35" t="e">
        <f t="shared" ca="1" si="1"/>
        <v>#NUM!</v>
      </c>
    </row>
    <row r="36" spans="12:14" x14ac:dyDescent="0.2">
      <c r="L36" t="e" cm="1">
        <f t="array" aca="1" ref="L36" ca="1">SUMPRODUCT(LARGE(C36:I36,ROW(INDIRECT("1:4"))))</f>
        <v>#NUM!</v>
      </c>
      <c r="M36">
        <f t="shared" si="0"/>
        <v>0</v>
      </c>
      <c r="N36" t="e">
        <f t="shared" ca="1" si="1"/>
        <v>#NUM!</v>
      </c>
    </row>
    <row r="37" spans="12:14" x14ac:dyDescent="0.2">
      <c r="L37" t="e" cm="1">
        <f t="array" aca="1" ref="L37" ca="1">SUMPRODUCT(LARGE(C37:I37,ROW(INDIRECT("1:4"))))</f>
        <v>#NUM!</v>
      </c>
      <c r="M37">
        <f t="shared" si="0"/>
        <v>0</v>
      </c>
      <c r="N37" t="e">
        <f t="shared" ca="1" si="1"/>
        <v>#NUM!</v>
      </c>
    </row>
    <row r="38" spans="12:14" x14ac:dyDescent="0.2">
      <c r="L38" t="e" cm="1">
        <f t="array" aca="1" ref="L38" ca="1">SUMPRODUCT(LARGE(C38:I38,ROW(INDIRECT("1:4"))))</f>
        <v>#NUM!</v>
      </c>
      <c r="M38">
        <f t="shared" si="0"/>
        <v>0</v>
      </c>
      <c r="N38" t="e">
        <f t="shared" ca="1" si="1"/>
        <v>#NUM!</v>
      </c>
    </row>
    <row r="39" spans="12:14" x14ac:dyDescent="0.2">
      <c r="L39" t="e" cm="1">
        <f t="array" aca="1" ref="L39" ca="1">SUMPRODUCT(LARGE(C39:I39,ROW(INDIRECT("1:4"))))</f>
        <v>#NUM!</v>
      </c>
      <c r="M39">
        <f t="shared" si="0"/>
        <v>0</v>
      </c>
      <c r="N39" t="e">
        <f t="shared" ca="1" si="1"/>
        <v>#NUM!</v>
      </c>
    </row>
    <row r="40" spans="12:14" x14ac:dyDescent="0.2">
      <c r="L40" t="e" cm="1">
        <f t="array" aca="1" ref="L40" ca="1">SUMPRODUCT(LARGE(C40:I40,ROW(INDIRECT("1:4"))))</f>
        <v>#NUM!</v>
      </c>
      <c r="M40">
        <f t="shared" si="0"/>
        <v>0</v>
      </c>
      <c r="N40" t="e">
        <f t="shared" ca="1" si="1"/>
        <v>#NUM!</v>
      </c>
    </row>
    <row r="41" spans="12:14" x14ac:dyDescent="0.2">
      <c r="L41" t="e" cm="1">
        <f t="array" aca="1" ref="L41" ca="1">SUMPRODUCT(LARGE(C41:I41,ROW(INDIRECT("1:4"))))</f>
        <v>#NUM!</v>
      </c>
      <c r="M41">
        <f t="shared" si="0"/>
        <v>0</v>
      </c>
      <c r="N41" t="e">
        <f t="shared" ca="1" si="1"/>
        <v>#NUM!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C28EE-5928-EE43-BD2A-C1D15D3D97B6}">
  <dimension ref="A1:N41"/>
  <sheetViews>
    <sheetView zoomScale="15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8" sqref="C8"/>
    </sheetView>
  </sheetViews>
  <sheetFormatPr baseColWidth="10" defaultColWidth="8.83203125" defaultRowHeight="15" x14ac:dyDescent="0.2"/>
  <cols>
    <col min="1" max="1" width="32.5" bestFit="1" customWidth="1"/>
    <col min="2" max="2" width="17.6640625" bestFit="1" customWidth="1"/>
    <col min="3" max="6" width="10" bestFit="1" customWidth="1"/>
    <col min="7" max="7" width="10.1640625" bestFit="1" customWidth="1"/>
    <col min="8" max="9" width="13.1640625" bestFit="1" customWidth="1"/>
    <col min="10" max="10" width="10.6640625" bestFit="1" customWidth="1"/>
    <col min="12" max="12" width="12" customWidth="1"/>
  </cols>
  <sheetData>
    <row r="1" spans="1:14" x14ac:dyDescent="0.2">
      <c r="A1" s="7" t="s">
        <v>94</v>
      </c>
      <c r="B1" t="s">
        <v>283</v>
      </c>
    </row>
    <row r="3" spans="1:14" x14ac:dyDescent="0.2">
      <c r="A3" s="7" t="s">
        <v>123</v>
      </c>
      <c r="C3" s="7" t="s">
        <v>109</v>
      </c>
    </row>
    <row r="4" spans="1:14" ht="32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t="s">
        <v>314</v>
      </c>
      <c r="B5" t="s">
        <v>3</v>
      </c>
      <c r="C5" s="30"/>
      <c r="D5" s="30">
        <v>11</v>
      </c>
      <c r="E5" s="30">
        <v>11</v>
      </c>
      <c r="F5" s="30">
        <v>12</v>
      </c>
      <c r="G5" s="30">
        <v>34</v>
      </c>
      <c r="L5" cm="1">
        <f t="array" aca="1" ref="L5" ca="1">SUMPRODUCT(LARGE(C5:I5,ROW(INDIRECT("1:4"))))</f>
        <v>68</v>
      </c>
      <c r="M5">
        <f>IF(COUNTIF(C5:I5,"&gt;0")&gt;=5,2,IF(COUNTIF(C5:I5,"&gt;0")=4,1,0))</f>
        <v>1</v>
      </c>
      <c r="N5">
        <f ca="1">+K5+L5+M5</f>
        <v>69</v>
      </c>
    </row>
    <row r="6" spans="1:14" x14ac:dyDescent="0.2">
      <c r="A6" t="s">
        <v>167</v>
      </c>
      <c r="B6" t="s">
        <v>13</v>
      </c>
      <c r="C6" s="30">
        <v>10</v>
      </c>
      <c r="D6" s="30"/>
      <c r="E6" s="30">
        <v>9</v>
      </c>
      <c r="F6" s="30">
        <v>10</v>
      </c>
      <c r="G6" s="30">
        <v>29</v>
      </c>
      <c r="L6" cm="1">
        <f t="array" aca="1" ref="L6" ca="1">SUMPRODUCT(LARGE(C6:I6,ROW(INDIRECT("1:4"))))</f>
        <v>58</v>
      </c>
      <c r="M6">
        <f t="shared" ref="M6:M41" si="0">IF(COUNTIF(C6:I6,"&gt;0")&gt;=5,2,IF(COUNTIF(C6:I6,"&gt;0")=4,1,0))</f>
        <v>1</v>
      </c>
      <c r="N6">
        <f t="shared" ref="N6:N41" ca="1" si="1">+K6+L6+M6</f>
        <v>59</v>
      </c>
    </row>
    <row r="7" spans="1:14" x14ac:dyDescent="0.2">
      <c r="A7" t="s">
        <v>197</v>
      </c>
      <c r="B7" t="s">
        <v>17</v>
      </c>
      <c r="C7" s="30"/>
      <c r="D7" s="30">
        <v>9</v>
      </c>
      <c r="E7" s="30">
        <v>10</v>
      </c>
      <c r="F7" s="30">
        <v>9</v>
      </c>
      <c r="G7" s="30">
        <v>28</v>
      </c>
      <c r="L7" cm="1">
        <f t="array" aca="1" ref="L7" ca="1">SUMPRODUCT(LARGE(C7:I7,ROW(INDIRECT("1:4"))))</f>
        <v>56</v>
      </c>
      <c r="M7">
        <f t="shared" si="0"/>
        <v>1</v>
      </c>
      <c r="N7">
        <f t="shared" ca="1" si="1"/>
        <v>57</v>
      </c>
    </row>
    <row r="8" spans="1:14" x14ac:dyDescent="0.2">
      <c r="A8" t="s">
        <v>127</v>
      </c>
      <c r="B8" t="s">
        <v>72</v>
      </c>
      <c r="C8" s="30">
        <v>12</v>
      </c>
      <c r="D8" s="30">
        <v>12</v>
      </c>
      <c r="E8" s="30"/>
      <c r="F8" s="30"/>
      <c r="G8" s="30">
        <v>24</v>
      </c>
      <c r="L8" t="e" cm="1">
        <f t="array" aca="1" ref="L8" ca="1">SUMPRODUCT(LARGE(C8:I8,ROW(INDIRECT("1:4"))))</f>
        <v>#NUM!</v>
      </c>
      <c r="M8">
        <f t="shared" si="0"/>
        <v>0</v>
      </c>
      <c r="N8" t="e">
        <f t="shared" ca="1" si="1"/>
        <v>#NUM!</v>
      </c>
    </row>
    <row r="9" spans="1:14" x14ac:dyDescent="0.2">
      <c r="A9" t="s">
        <v>281</v>
      </c>
      <c r="B9" t="s">
        <v>9</v>
      </c>
      <c r="C9" s="30">
        <v>11</v>
      </c>
      <c r="D9" s="30">
        <v>10</v>
      </c>
      <c r="E9" s="30"/>
      <c r="F9" s="30"/>
      <c r="G9" s="30">
        <v>21</v>
      </c>
      <c r="L9" t="e" cm="1">
        <f t="array" aca="1" ref="L9" ca="1">SUMPRODUCT(LARGE(C9:I9,ROW(INDIRECT("1:4"))))</f>
        <v>#NUM!</v>
      </c>
      <c r="M9">
        <f t="shared" si="0"/>
        <v>0</v>
      </c>
      <c r="N9" t="e">
        <f t="shared" ca="1" si="1"/>
        <v>#NUM!</v>
      </c>
    </row>
    <row r="10" spans="1:14" x14ac:dyDescent="0.2">
      <c r="A10" t="s">
        <v>87</v>
      </c>
      <c r="B10" t="s">
        <v>7</v>
      </c>
      <c r="C10" s="30"/>
      <c r="D10" s="30">
        <v>8</v>
      </c>
      <c r="E10" s="30">
        <v>8</v>
      </c>
      <c r="F10" s="30"/>
      <c r="G10" s="30">
        <v>16</v>
      </c>
      <c r="L10" t="e" cm="1">
        <f t="array" aca="1" ref="L10" ca="1">SUMPRODUCT(LARGE(C10:I10,ROW(INDIRECT("1:4"))))</f>
        <v>#NUM!</v>
      </c>
      <c r="M10">
        <f t="shared" si="0"/>
        <v>0</v>
      </c>
      <c r="N10" t="e">
        <f t="shared" ca="1" si="1"/>
        <v>#NUM!</v>
      </c>
    </row>
    <row r="11" spans="1:14" x14ac:dyDescent="0.2">
      <c r="A11" t="s">
        <v>361</v>
      </c>
      <c r="B11" t="s">
        <v>17</v>
      </c>
      <c r="C11" s="30"/>
      <c r="D11" s="30"/>
      <c r="E11" s="30">
        <v>12</v>
      </c>
      <c r="F11" s="30"/>
      <c r="G11" s="30">
        <v>12</v>
      </c>
      <c r="L11" t="e" cm="1">
        <f t="array" aca="1" ref="L11" ca="1">SUMPRODUCT(LARGE(C11:I11,ROW(INDIRECT("1:4"))))</f>
        <v>#NUM!</v>
      </c>
      <c r="M11">
        <f t="shared" si="0"/>
        <v>0</v>
      </c>
      <c r="N11" t="e">
        <f t="shared" ca="1" si="1"/>
        <v>#NUM!</v>
      </c>
    </row>
    <row r="12" spans="1:14" x14ac:dyDescent="0.2">
      <c r="A12" t="s">
        <v>404</v>
      </c>
      <c r="B12" t="s">
        <v>6</v>
      </c>
      <c r="C12" s="30"/>
      <c r="D12" s="30"/>
      <c r="E12" s="30"/>
      <c r="F12" s="30">
        <v>11</v>
      </c>
      <c r="G12" s="30">
        <v>11</v>
      </c>
      <c r="L12" t="e" cm="1">
        <f t="array" aca="1" ref="L12" ca="1">SUMPRODUCT(LARGE(C12:I12,ROW(INDIRECT("1:4"))))</f>
        <v>#NUM!</v>
      </c>
      <c r="M12">
        <f t="shared" si="0"/>
        <v>0</v>
      </c>
      <c r="N12" t="e">
        <f t="shared" ca="1" si="1"/>
        <v>#NUM!</v>
      </c>
    </row>
    <row r="13" spans="1:14" x14ac:dyDescent="0.2">
      <c r="A13" t="s">
        <v>282</v>
      </c>
      <c r="B13" t="s">
        <v>9</v>
      </c>
      <c r="C13" s="30">
        <v>9</v>
      </c>
      <c r="D13" s="30"/>
      <c r="E13" s="30"/>
      <c r="F13" s="30"/>
      <c r="G13" s="30">
        <v>9</v>
      </c>
      <c r="L13" t="e" cm="1">
        <f t="array" aca="1" ref="L13" ca="1">SUMPRODUCT(LARGE(C13:I13,ROW(INDIRECT("1:4"))))</f>
        <v>#NUM!</v>
      </c>
      <c r="M13">
        <f t="shared" si="0"/>
        <v>0</v>
      </c>
      <c r="N13" t="e">
        <f t="shared" ca="1" si="1"/>
        <v>#NUM!</v>
      </c>
    </row>
    <row r="14" spans="1:14" x14ac:dyDescent="0.2">
      <c r="A14" t="s">
        <v>315</v>
      </c>
      <c r="B14" t="s">
        <v>256</v>
      </c>
      <c r="C14" s="30"/>
      <c r="D14" s="30">
        <v>8</v>
      </c>
      <c r="E14" s="30"/>
      <c r="F14" s="30"/>
      <c r="G14" s="30">
        <v>8</v>
      </c>
      <c r="L14" t="e" cm="1">
        <f t="array" aca="1" ref="L14" ca="1">SUMPRODUCT(LARGE(C14:I14,ROW(INDIRECT("1:4"))))</f>
        <v>#NUM!</v>
      </c>
      <c r="M14">
        <f t="shared" si="0"/>
        <v>0</v>
      </c>
      <c r="N14" t="e">
        <f t="shared" ca="1" si="1"/>
        <v>#NUM!</v>
      </c>
    </row>
    <row r="15" spans="1:14" x14ac:dyDescent="0.2">
      <c r="A15" t="s">
        <v>362</v>
      </c>
      <c r="B15" t="s">
        <v>17</v>
      </c>
      <c r="C15" s="30"/>
      <c r="D15" s="30"/>
      <c r="E15" s="30">
        <v>8</v>
      </c>
      <c r="F15" s="30"/>
      <c r="G15" s="30">
        <v>8</v>
      </c>
      <c r="L15" t="e" cm="1">
        <f t="array" aca="1" ref="L15" ca="1">SUMPRODUCT(LARGE(C15:I15,ROW(INDIRECT("1:4"))))</f>
        <v>#NUM!</v>
      </c>
      <c r="M15">
        <f t="shared" si="0"/>
        <v>0</v>
      </c>
      <c r="N15" t="e">
        <f t="shared" ca="1" si="1"/>
        <v>#NUM!</v>
      </c>
    </row>
    <row r="16" spans="1:14" x14ac:dyDescent="0.2">
      <c r="A16" t="s">
        <v>122</v>
      </c>
      <c r="C16" s="30">
        <v>42</v>
      </c>
      <c r="D16" s="30">
        <v>58</v>
      </c>
      <c r="E16" s="30">
        <v>58</v>
      </c>
      <c r="F16" s="30">
        <v>42</v>
      </c>
      <c r="G16" s="30">
        <v>200</v>
      </c>
      <c r="L16" cm="1">
        <f t="array" aca="1" ref="L16" ca="1">SUMPRODUCT(LARGE(C16:I16,ROW(INDIRECT("1:4"))))</f>
        <v>358</v>
      </c>
      <c r="M16">
        <f t="shared" si="0"/>
        <v>2</v>
      </c>
      <c r="N16">
        <f t="shared" ca="1" si="1"/>
        <v>360</v>
      </c>
    </row>
    <row r="17" spans="12:14" x14ac:dyDescent="0.2">
      <c r="L17" t="e" cm="1">
        <f t="array" aca="1" ref="L17" ca="1">SUMPRODUCT(LARGE(C17:I17,ROW(INDIRECT("1:4"))))</f>
        <v>#NUM!</v>
      </c>
      <c r="M17">
        <f t="shared" si="0"/>
        <v>0</v>
      </c>
      <c r="N17" t="e">
        <f t="shared" ca="1" si="1"/>
        <v>#NUM!</v>
      </c>
    </row>
    <row r="18" spans="12:14" x14ac:dyDescent="0.2">
      <c r="L18" t="e" cm="1">
        <f t="array" aca="1" ref="L18" ca="1">SUMPRODUCT(LARGE(C18:I18,ROW(INDIRECT("1:4"))))</f>
        <v>#NUM!</v>
      </c>
      <c r="M18">
        <f t="shared" si="0"/>
        <v>0</v>
      </c>
      <c r="N18" t="e">
        <f t="shared" ca="1" si="1"/>
        <v>#NUM!</v>
      </c>
    </row>
    <row r="19" spans="12:14" x14ac:dyDescent="0.2">
      <c r="L19" t="e" cm="1">
        <f t="array" aca="1" ref="L19" ca="1">SUMPRODUCT(LARGE(C19:I19,ROW(INDIRECT("1:4"))))</f>
        <v>#NUM!</v>
      </c>
      <c r="M19">
        <f t="shared" si="0"/>
        <v>0</v>
      </c>
      <c r="N19" t="e">
        <f t="shared" ca="1" si="1"/>
        <v>#NUM!</v>
      </c>
    </row>
    <row r="20" spans="12:14" x14ac:dyDescent="0.2">
      <c r="L20" t="e" cm="1">
        <f t="array" aca="1" ref="L20" ca="1">SUMPRODUCT(LARGE(C20:I20,ROW(INDIRECT("1:4"))))</f>
        <v>#NUM!</v>
      </c>
      <c r="M20">
        <f t="shared" si="0"/>
        <v>0</v>
      </c>
      <c r="N20" t="e">
        <f t="shared" ca="1" si="1"/>
        <v>#NUM!</v>
      </c>
    </row>
    <row r="21" spans="12:14" x14ac:dyDescent="0.2">
      <c r="L21" t="e" cm="1">
        <f t="array" aca="1" ref="L21" ca="1">SUMPRODUCT(LARGE(C21:I21,ROW(INDIRECT("1:4"))))</f>
        <v>#NUM!</v>
      </c>
      <c r="M21">
        <f t="shared" si="0"/>
        <v>0</v>
      </c>
      <c r="N21" t="e">
        <f t="shared" ca="1" si="1"/>
        <v>#NUM!</v>
      </c>
    </row>
    <row r="22" spans="12:14" x14ac:dyDescent="0.2">
      <c r="L22" t="e" cm="1">
        <f t="array" aca="1" ref="L22" ca="1">SUMPRODUCT(LARGE(C22:I22,ROW(INDIRECT("1:4"))))</f>
        <v>#NUM!</v>
      </c>
      <c r="M22">
        <f t="shared" si="0"/>
        <v>0</v>
      </c>
      <c r="N22" t="e">
        <f t="shared" ca="1" si="1"/>
        <v>#NUM!</v>
      </c>
    </row>
    <row r="23" spans="12:14" x14ac:dyDescent="0.2">
      <c r="L23" t="e" cm="1">
        <f t="array" aca="1" ref="L23" ca="1">SUMPRODUCT(LARGE(C23:I23,ROW(INDIRECT("1:4"))))</f>
        <v>#NUM!</v>
      </c>
      <c r="M23">
        <f t="shared" si="0"/>
        <v>0</v>
      </c>
      <c r="N23" t="e">
        <f t="shared" ca="1" si="1"/>
        <v>#NUM!</v>
      </c>
    </row>
    <row r="24" spans="12:14" x14ac:dyDescent="0.2">
      <c r="L24" t="e" cm="1">
        <f t="array" aca="1" ref="L24" ca="1">SUMPRODUCT(LARGE(C24:I24,ROW(INDIRECT("1:4"))))</f>
        <v>#NUM!</v>
      </c>
      <c r="M24">
        <f t="shared" si="0"/>
        <v>0</v>
      </c>
      <c r="N24" t="e">
        <f t="shared" ca="1" si="1"/>
        <v>#NUM!</v>
      </c>
    </row>
    <row r="25" spans="12:14" x14ac:dyDescent="0.2">
      <c r="L25" t="e" cm="1">
        <f t="array" aca="1" ref="L25" ca="1">SUMPRODUCT(LARGE(C25:I25,ROW(INDIRECT("1:4"))))</f>
        <v>#NUM!</v>
      </c>
      <c r="M25">
        <f t="shared" si="0"/>
        <v>0</v>
      </c>
      <c r="N25" t="e">
        <f t="shared" ca="1" si="1"/>
        <v>#NUM!</v>
      </c>
    </row>
    <row r="26" spans="12:14" x14ac:dyDescent="0.2">
      <c r="L26" t="e" cm="1">
        <f t="array" aca="1" ref="L26" ca="1">SUMPRODUCT(LARGE(C26:I26,ROW(INDIRECT("1:4"))))</f>
        <v>#NUM!</v>
      </c>
      <c r="M26">
        <f t="shared" si="0"/>
        <v>0</v>
      </c>
      <c r="N26" t="e">
        <f t="shared" ca="1" si="1"/>
        <v>#NUM!</v>
      </c>
    </row>
    <row r="27" spans="12:14" x14ac:dyDescent="0.2">
      <c r="L27" t="e" cm="1">
        <f t="array" aca="1" ref="L27" ca="1">SUMPRODUCT(LARGE(C27:I27,ROW(INDIRECT("1:4"))))</f>
        <v>#NUM!</v>
      </c>
      <c r="M27">
        <f t="shared" si="0"/>
        <v>0</v>
      </c>
      <c r="N27" t="e">
        <f t="shared" ca="1" si="1"/>
        <v>#NUM!</v>
      </c>
    </row>
    <row r="28" spans="12:14" x14ac:dyDescent="0.2">
      <c r="L28" t="e" cm="1">
        <f t="array" aca="1" ref="L28" ca="1">SUMPRODUCT(LARGE(C28:I28,ROW(INDIRECT("1:4"))))</f>
        <v>#NUM!</v>
      </c>
      <c r="M28">
        <f t="shared" si="0"/>
        <v>0</v>
      </c>
      <c r="N28" t="e">
        <f t="shared" ca="1" si="1"/>
        <v>#NUM!</v>
      </c>
    </row>
    <row r="29" spans="12:14" x14ac:dyDescent="0.2">
      <c r="L29" t="e" cm="1">
        <f t="array" aca="1" ref="L29" ca="1">SUMPRODUCT(LARGE(C29:I29,ROW(INDIRECT("1:4"))))</f>
        <v>#NUM!</v>
      </c>
      <c r="M29">
        <f t="shared" si="0"/>
        <v>0</v>
      </c>
      <c r="N29" t="e">
        <f t="shared" ca="1" si="1"/>
        <v>#NUM!</v>
      </c>
    </row>
    <row r="30" spans="12:14" x14ac:dyDescent="0.2">
      <c r="L30" t="e" cm="1">
        <f t="array" aca="1" ref="L30" ca="1">SUMPRODUCT(LARGE(C30:I30,ROW(INDIRECT("1:4"))))</f>
        <v>#NUM!</v>
      </c>
      <c r="M30">
        <f t="shared" si="0"/>
        <v>0</v>
      </c>
      <c r="N30" t="e">
        <f t="shared" ca="1" si="1"/>
        <v>#NUM!</v>
      </c>
    </row>
    <row r="31" spans="12:14" x14ac:dyDescent="0.2">
      <c r="L31" t="e" cm="1">
        <f t="array" aca="1" ref="L31" ca="1">SUMPRODUCT(LARGE(C31:I31,ROW(INDIRECT("1:4"))))</f>
        <v>#NUM!</v>
      </c>
      <c r="M31">
        <f t="shared" si="0"/>
        <v>0</v>
      </c>
      <c r="N31" t="e">
        <f t="shared" ca="1" si="1"/>
        <v>#NUM!</v>
      </c>
    </row>
    <row r="32" spans="12:14" x14ac:dyDescent="0.2">
      <c r="L32" t="e" cm="1">
        <f t="array" aca="1" ref="L32" ca="1">SUMPRODUCT(LARGE(C32:I32,ROW(INDIRECT("1:4"))))</f>
        <v>#NUM!</v>
      </c>
      <c r="M32">
        <f t="shared" si="0"/>
        <v>0</v>
      </c>
      <c r="N32" t="e">
        <f t="shared" ca="1" si="1"/>
        <v>#NUM!</v>
      </c>
    </row>
    <row r="33" spans="12:14" x14ac:dyDescent="0.2">
      <c r="L33" t="e" cm="1">
        <f t="array" aca="1" ref="L33" ca="1">SUMPRODUCT(LARGE(C33:I33,ROW(INDIRECT("1:4"))))</f>
        <v>#NUM!</v>
      </c>
      <c r="M33">
        <f t="shared" si="0"/>
        <v>0</v>
      </c>
      <c r="N33" t="e">
        <f t="shared" ca="1" si="1"/>
        <v>#NUM!</v>
      </c>
    </row>
    <row r="34" spans="12:14" x14ac:dyDescent="0.2">
      <c r="L34" t="e" cm="1">
        <f t="array" aca="1" ref="L34" ca="1">SUMPRODUCT(LARGE(C34:I34,ROW(INDIRECT("1:4"))))</f>
        <v>#NUM!</v>
      </c>
      <c r="M34">
        <f t="shared" si="0"/>
        <v>0</v>
      </c>
      <c r="N34" t="e">
        <f t="shared" ca="1" si="1"/>
        <v>#NUM!</v>
      </c>
    </row>
    <row r="35" spans="12:14" x14ac:dyDescent="0.2">
      <c r="L35" t="e" cm="1">
        <f t="array" aca="1" ref="L35" ca="1">SUMPRODUCT(LARGE(C35:I35,ROW(INDIRECT("1:4"))))</f>
        <v>#NUM!</v>
      </c>
      <c r="M35">
        <f t="shared" si="0"/>
        <v>0</v>
      </c>
      <c r="N35" t="e">
        <f t="shared" ca="1" si="1"/>
        <v>#NUM!</v>
      </c>
    </row>
    <row r="36" spans="12:14" x14ac:dyDescent="0.2">
      <c r="L36" t="e" cm="1">
        <f t="array" aca="1" ref="L36" ca="1">SUMPRODUCT(LARGE(C36:I36,ROW(INDIRECT("1:4"))))</f>
        <v>#NUM!</v>
      </c>
      <c r="M36">
        <f t="shared" si="0"/>
        <v>0</v>
      </c>
      <c r="N36" t="e">
        <f t="shared" ca="1" si="1"/>
        <v>#NUM!</v>
      </c>
    </row>
    <row r="37" spans="12:14" x14ac:dyDescent="0.2">
      <c r="L37" t="e" cm="1">
        <f t="array" aca="1" ref="L37" ca="1">SUMPRODUCT(LARGE(C37:I37,ROW(INDIRECT("1:4"))))</f>
        <v>#NUM!</v>
      </c>
      <c r="M37">
        <f t="shared" si="0"/>
        <v>0</v>
      </c>
      <c r="N37" t="e">
        <f t="shared" ca="1" si="1"/>
        <v>#NUM!</v>
      </c>
    </row>
    <row r="38" spans="12:14" x14ac:dyDescent="0.2">
      <c r="L38" t="e" cm="1">
        <f t="array" aca="1" ref="L38" ca="1">SUMPRODUCT(LARGE(C38:I38,ROW(INDIRECT("1:4"))))</f>
        <v>#NUM!</v>
      </c>
      <c r="M38">
        <f t="shared" si="0"/>
        <v>0</v>
      </c>
      <c r="N38" t="e">
        <f t="shared" ca="1" si="1"/>
        <v>#NUM!</v>
      </c>
    </row>
    <row r="39" spans="12:14" x14ac:dyDescent="0.2">
      <c r="L39" t="e" cm="1">
        <f t="array" aca="1" ref="L39" ca="1">SUMPRODUCT(LARGE(C39:I39,ROW(INDIRECT("1:4"))))</f>
        <v>#NUM!</v>
      </c>
      <c r="M39">
        <f t="shared" si="0"/>
        <v>0</v>
      </c>
      <c r="N39" t="e">
        <f t="shared" ca="1" si="1"/>
        <v>#NUM!</v>
      </c>
    </row>
    <row r="40" spans="12:14" x14ac:dyDescent="0.2">
      <c r="L40" t="e" cm="1">
        <f t="array" aca="1" ref="L40" ca="1">SUMPRODUCT(LARGE(C40:I40,ROW(INDIRECT("1:4"))))</f>
        <v>#NUM!</v>
      </c>
      <c r="M40">
        <f t="shared" si="0"/>
        <v>0</v>
      </c>
      <c r="N40" t="e">
        <f t="shared" ca="1" si="1"/>
        <v>#NUM!</v>
      </c>
    </row>
    <row r="41" spans="12:14" x14ac:dyDescent="0.2">
      <c r="L41" t="e" cm="1">
        <f t="array" aca="1" ref="L41" ca="1">SUMPRODUCT(LARGE(C41:I41,ROW(INDIRECT("1:4"))))</f>
        <v>#NUM!</v>
      </c>
      <c r="M41">
        <f t="shared" si="0"/>
        <v>0</v>
      </c>
      <c r="N41" t="e">
        <f t="shared" ca="1" si="1"/>
        <v>#NUM!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56C15-0DB5-4F14-867C-5D4E8C1ECFD5}">
  <dimension ref="A1:N18"/>
  <sheetViews>
    <sheetView zoomScale="125" workbookViewId="0">
      <selection activeCell="F11" sqref="F11"/>
    </sheetView>
  </sheetViews>
  <sheetFormatPr baseColWidth="10" defaultColWidth="8.83203125" defaultRowHeight="15" x14ac:dyDescent="0.2"/>
  <cols>
    <col min="1" max="1" width="32.5" bestFit="1" customWidth="1"/>
    <col min="2" max="2" width="15.6640625" bestFit="1" customWidth="1"/>
    <col min="3" max="6" width="9.83203125" bestFit="1" customWidth="1"/>
    <col min="7" max="7" width="10.33203125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107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t="s">
        <v>91</v>
      </c>
      <c r="B5" t="s">
        <v>9</v>
      </c>
      <c r="C5" s="30">
        <v>12</v>
      </c>
      <c r="D5" s="30">
        <v>12</v>
      </c>
      <c r="E5" s="30">
        <v>11</v>
      </c>
      <c r="F5" s="30">
        <v>12</v>
      </c>
      <c r="G5" s="30">
        <v>47</v>
      </c>
      <c r="L5" cm="1">
        <f t="array" aca="1" ref="L5" ca="1">SUMPRODUCT(LARGE(C5:I5,ROW(INDIRECT("1:4"))))</f>
        <v>83</v>
      </c>
      <c r="M5">
        <f>IF(COUNTIF(C5:I5,"&gt;0")&gt;=5,2,IF(COUNTIF(C5:I5,"&gt;0")=4,1,0))</f>
        <v>2</v>
      </c>
      <c r="N5">
        <f ca="1">+K5+L5+M5</f>
        <v>85</v>
      </c>
    </row>
    <row r="6" spans="1:14" x14ac:dyDescent="0.2">
      <c r="A6" t="s">
        <v>284</v>
      </c>
      <c r="B6" t="s">
        <v>9</v>
      </c>
      <c r="C6" s="30">
        <v>11</v>
      </c>
      <c r="D6" s="30">
        <v>11</v>
      </c>
      <c r="E6" s="30">
        <v>12</v>
      </c>
      <c r="F6" s="30">
        <v>11</v>
      </c>
      <c r="G6" s="30">
        <v>45</v>
      </c>
      <c r="L6" cm="1">
        <f t="array" aca="1" ref="L6" ca="1">SUMPRODUCT(LARGE(C6:I6,ROW(INDIRECT("1:4"))))</f>
        <v>79</v>
      </c>
      <c r="M6">
        <f t="shared" ref="M6" si="0">IF(COUNTIF(C6:I6,"&gt;0")&gt;=5,2,IF(COUNTIF(C6:I6,"&gt;0")=4,1,0))</f>
        <v>2</v>
      </c>
      <c r="N6">
        <f t="shared" ref="N6" ca="1" si="1">+K6+L6+M6</f>
        <v>81</v>
      </c>
    </row>
    <row r="7" spans="1:14" x14ac:dyDescent="0.2">
      <c r="A7" t="s">
        <v>93</v>
      </c>
      <c r="B7" t="s">
        <v>9</v>
      </c>
      <c r="C7" s="30">
        <v>9</v>
      </c>
      <c r="D7" s="30">
        <v>10</v>
      </c>
      <c r="E7" s="30">
        <v>9</v>
      </c>
      <c r="F7" s="30">
        <v>9</v>
      </c>
      <c r="G7" s="30">
        <v>37</v>
      </c>
      <c r="L7" cm="1">
        <f t="array" aca="1" ref="L7" ca="1">SUMPRODUCT(LARGE(C7:I7,ROW(INDIRECT("1:4"))))</f>
        <v>65</v>
      </c>
      <c r="M7">
        <f t="shared" ref="M7:M18" si="2">IF(COUNTIF(C7:I7,"&gt;0")&gt;=5,2,IF(COUNTIF(C7:I7,"&gt;0")=4,1,0))</f>
        <v>2</v>
      </c>
      <c r="N7">
        <f t="shared" ref="N7:N18" ca="1" si="3">+K7+L7+M7</f>
        <v>67</v>
      </c>
    </row>
    <row r="8" spans="1:14" x14ac:dyDescent="0.2">
      <c r="A8" t="s">
        <v>203</v>
      </c>
      <c r="B8" t="s">
        <v>256</v>
      </c>
      <c r="C8" s="30">
        <v>8</v>
      </c>
      <c r="D8" s="30">
        <v>9</v>
      </c>
      <c r="E8" s="30">
        <v>10</v>
      </c>
      <c r="F8" s="30">
        <v>10</v>
      </c>
      <c r="G8" s="30">
        <v>37</v>
      </c>
      <c r="L8" cm="1">
        <f t="array" aca="1" ref="L8" ca="1">SUMPRODUCT(LARGE(C8:I8,ROW(INDIRECT("1:4"))))</f>
        <v>66</v>
      </c>
      <c r="M8">
        <f t="shared" si="2"/>
        <v>2</v>
      </c>
      <c r="N8">
        <f t="shared" ca="1" si="3"/>
        <v>68</v>
      </c>
    </row>
    <row r="9" spans="1:14" x14ac:dyDescent="0.2">
      <c r="A9" t="s">
        <v>90</v>
      </c>
      <c r="B9" t="s">
        <v>256</v>
      </c>
      <c r="C9" s="30">
        <v>10</v>
      </c>
      <c r="D9" s="30"/>
      <c r="E9" s="30"/>
      <c r="F9" s="30"/>
      <c r="G9" s="30">
        <v>10</v>
      </c>
      <c r="L9" t="e" cm="1">
        <f t="array" aca="1" ref="L9" ca="1">SUMPRODUCT(LARGE(C9:I9,ROW(INDIRECT("1:4"))))</f>
        <v>#NUM!</v>
      </c>
      <c r="M9">
        <f t="shared" si="2"/>
        <v>0</v>
      </c>
      <c r="N9" t="e">
        <f t="shared" ca="1" si="3"/>
        <v>#NUM!</v>
      </c>
    </row>
    <row r="10" spans="1:14" x14ac:dyDescent="0.2">
      <c r="A10" t="s">
        <v>286</v>
      </c>
      <c r="B10" t="s">
        <v>256</v>
      </c>
      <c r="C10" s="30">
        <v>8</v>
      </c>
      <c r="D10" s="30"/>
      <c r="E10" s="30"/>
      <c r="F10" s="30"/>
      <c r="G10" s="30">
        <v>8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t="s">
        <v>360</v>
      </c>
      <c r="B11" t="s">
        <v>17</v>
      </c>
      <c r="C11" s="30"/>
      <c r="D11" s="30"/>
      <c r="E11" s="30">
        <v>8</v>
      </c>
      <c r="F11" s="30"/>
      <c r="G11" s="30">
        <v>8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t="s">
        <v>285</v>
      </c>
      <c r="B12" t="s">
        <v>256</v>
      </c>
      <c r="C12" s="30">
        <v>8</v>
      </c>
      <c r="D12" s="30"/>
      <c r="E12" s="30"/>
      <c r="F12" s="30"/>
      <c r="G12" s="30">
        <v>8</v>
      </c>
      <c r="L12" t="e" cm="1">
        <f t="array" aca="1" ref="L12" ca="1">SUMPRODUCT(LARGE(C12:I12,ROW(INDIRECT("1:4"))))</f>
        <v>#NUM!</v>
      </c>
      <c r="M12">
        <f t="shared" si="2"/>
        <v>0</v>
      </c>
      <c r="N12" t="e">
        <f t="shared" ca="1" si="3"/>
        <v>#NUM!</v>
      </c>
    </row>
    <row r="13" spans="1:14" x14ac:dyDescent="0.2">
      <c r="A13" t="s">
        <v>122</v>
      </c>
      <c r="C13" s="30">
        <v>66</v>
      </c>
      <c r="D13" s="30">
        <v>42</v>
      </c>
      <c r="E13" s="30">
        <v>50</v>
      </c>
      <c r="F13" s="30">
        <v>42</v>
      </c>
      <c r="G13" s="30">
        <v>200</v>
      </c>
      <c r="L13" cm="1">
        <f t="array" aca="1" ref="L13" ca="1">SUMPRODUCT(LARGE(C13:I13,ROW(INDIRECT("1:4"))))</f>
        <v>358</v>
      </c>
      <c r="M13">
        <f t="shared" si="2"/>
        <v>2</v>
      </c>
      <c r="N13">
        <f t="shared" ca="1" si="3"/>
        <v>360</v>
      </c>
    </row>
    <row r="14" spans="1:14" x14ac:dyDescent="0.2">
      <c r="L14" t="e" cm="1">
        <f t="array" aca="1" ref="L14" ca="1">SUMPRODUCT(LARGE(C14:I14,ROW(INDIRECT("1:4"))))</f>
        <v>#NUM!</v>
      </c>
      <c r="M14">
        <f t="shared" si="2"/>
        <v>0</v>
      </c>
      <c r="N14" t="e">
        <f t="shared" ca="1" si="3"/>
        <v>#NUM!</v>
      </c>
    </row>
    <row r="15" spans="1:14" x14ac:dyDescent="0.2">
      <c r="L15" t="e" cm="1">
        <f t="array" aca="1" ref="L15" ca="1">SUMPRODUCT(LARGE(C15:I15,ROW(INDIRECT("1:4"))))</f>
        <v>#NUM!</v>
      </c>
      <c r="M15">
        <f t="shared" si="2"/>
        <v>0</v>
      </c>
      <c r="N15" t="e">
        <f t="shared" ca="1" si="3"/>
        <v>#NUM!</v>
      </c>
    </row>
    <row r="16" spans="1:14" x14ac:dyDescent="0.2"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12:14" x14ac:dyDescent="0.2">
      <c r="L17" t="e" cm="1">
        <f t="array" aca="1" ref="L17" ca="1">SUMPRODUCT(LARGE(C17:I17,ROW(INDIRECT("1:4"))))</f>
        <v>#NUM!</v>
      </c>
      <c r="M17">
        <f t="shared" si="2"/>
        <v>0</v>
      </c>
      <c r="N17" t="e">
        <f t="shared" ca="1" si="3"/>
        <v>#NUM!</v>
      </c>
    </row>
    <row r="18" spans="12:14" x14ac:dyDescent="0.2">
      <c r="L18" t="e" cm="1">
        <f t="array" aca="1" ref="L18" ca="1">SUMPRODUCT(LARGE(C18:I18,ROW(INDIRECT("1:4"))))</f>
        <v>#NUM!</v>
      </c>
      <c r="M18">
        <f t="shared" si="2"/>
        <v>0</v>
      </c>
      <c r="N18" t="e">
        <f t="shared" ca="1" si="3"/>
        <v>#NUM!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9C05F-5D03-8544-B5A6-50DE5FCF2FAE}">
  <dimension ref="A1:N18"/>
  <sheetViews>
    <sheetView workbookViewId="0">
      <selection activeCell="F6" sqref="F6"/>
    </sheetView>
  </sheetViews>
  <sheetFormatPr baseColWidth="10" defaultColWidth="8.83203125" defaultRowHeight="15" x14ac:dyDescent="0.2"/>
  <cols>
    <col min="1" max="1" width="32.5" bestFit="1" customWidth="1"/>
    <col min="2" max="2" width="15.1640625" bestFit="1" customWidth="1"/>
    <col min="3" max="6" width="9.83203125" bestFit="1" customWidth="1"/>
    <col min="7" max="7" width="10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289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17</v>
      </c>
      <c r="E4" t="s">
        <v>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t="s">
        <v>287</v>
      </c>
      <c r="B5" t="s">
        <v>9</v>
      </c>
      <c r="C5" s="30">
        <v>12</v>
      </c>
      <c r="D5" s="30">
        <v>12</v>
      </c>
      <c r="E5" s="30">
        <v>12</v>
      </c>
      <c r="F5" s="30">
        <v>12</v>
      </c>
      <c r="G5" s="30">
        <v>48</v>
      </c>
      <c r="L5" cm="1">
        <f t="array" aca="1" ref="L5" ca="1">SUMPRODUCT(LARGE(C5:I5,ROW(INDIRECT("1:4"))))</f>
        <v>84</v>
      </c>
      <c r="M5">
        <f>IF(COUNTIF(C5:I5,"&gt;0")&gt;=5,2,IF(COUNTIF(C5:I5,"&gt;0")=4,1,0))</f>
        <v>2</v>
      </c>
      <c r="N5">
        <f ca="1">+K5+L5+M5</f>
        <v>86</v>
      </c>
    </row>
    <row r="6" spans="1:14" x14ac:dyDescent="0.2">
      <c r="A6" t="s">
        <v>363</v>
      </c>
      <c r="B6" t="s">
        <v>256</v>
      </c>
      <c r="C6" s="30"/>
      <c r="D6" s="30">
        <v>11</v>
      </c>
      <c r="E6" s="30"/>
      <c r="F6" s="30"/>
      <c r="G6" s="30">
        <v>11</v>
      </c>
      <c r="L6" t="e" cm="1">
        <f t="array" aca="1" ref="L6" ca="1">SUMPRODUCT(LARGE(C6:I6,ROW(INDIRECT("1:4"))))</f>
        <v>#NUM!</v>
      </c>
      <c r="M6">
        <f t="shared" ref="M6:M18" si="0">IF(COUNTIF(C6:I6,"&gt;0")&gt;=5,2,IF(COUNTIF(C6:I6,"&gt;0")=4,1,0))</f>
        <v>0</v>
      </c>
      <c r="N6" t="e">
        <f t="shared" ref="N6:N18" ca="1" si="1">+K6+L6+M6</f>
        <v>#NUM!</v>
      </c>
    </row>
    <row r="7" spans="1:14" x14ac:dyDescent="0.2">
      <c r="A7" t="s">
        <v>288</v>
      </c>
      <c r="B7" t="s">
        <v>256</v>
      </c>
      <c r="C7" s="30">
        <v>11</v>
      </c>
      <c r="D7" s="30"/>
      <c r="E7" s="30"/>
      <c r="F7" s="30"/>
      <c r="G7" s="30">
        <v>11</v>
      </c>
      <c r="L7" t="e" cm="1">
        <f t="array" aca="1" ref="L7" ca="1">SUMPRODUCT(LARGE(C7:I7,ROW(INDIRECT("1:4"))))</f>
        <v>#NUM!</v>
      </c>
      <c r="M7">
        <f t="shared" si="0"/>
        <v>0</v>
      </c>
      <c r="N7" t="e">
        <f t="shared" ca="1" si="1"/>
        <v>#NUM!</v>
      </c>
    </row>
    <row r="8" spans="1:14" x14ac:dyDescent="0.2">
      <c r="A8" t="s">
        <v>122</v>
      </c>
      <c r="C8" s="30">
        <v>23</v>
      </c>
      <c r="D8" s="30">
        <v>23</v>
      </c>
      <c r="E8" s="30">
        <v>12</v>
      </c>
      <c r="F8" s="30">
        <v>12</v>
      </c>
      <c r="G8" s="30">
        <v>70</v>
      </c>
      <c r="L8" cm="1">
        <f t="array" aca="1" ref="L8" ca="1">SUMPRODUCT(LARGE(C8:I8,ROW(INDIRECT("1:4"))))</f>
        <v>128</v>
      </c>
      <c r="M8">
        <f t="shared" si="0"/>
        <v>2</v>
      </c>
      <c r="N8">
        <f t="shared" ca="1" si="1"/>
        <v>130</v>
      </c>
    </row>
    <row r="9" spans="1:14" x14ac:dyDescent="0.2">
      <c r="L9" t="e" cm="1">
        <f t="array" aca="1" ref="L9" ca="1">SUMPRODUCT(LARGE(C9:I9,ROW(INDIRECT("1:4"))))</f>
        <v>#NUM!</v>
      </c>
      <c r="M9">
        <f t="shared" si="0"/>
        <v>0</v>
      </c>
      <c r="N9" t="e">
        <f t="shared" ca="1" si="1"/>
        <v>#NUM!</v>
      </c>
    </row>
    <row r="10" spans="1:14" x14ac:dyDescent="0.2">
      <c r="L10" t="e" cm="1">
        <f t="array" aca="1" ref="L10" ca="1">SUMPRODUCT(LARGE(C10:I10,ROW(INDIRECT("1:4"))))</f>
        <v>#NUM!</v>
      </c>
      <c r="M10">
        <f t="shared" si="0"/>
        <v>0</v>
      </c>
      <c r="N10" t="e">
        <f t="shared" ca="1" si="1"/>
        <v>#NUM!</v>
      </c>
    </row>
    <row r="11" spans="1:14" x14ac:dyDescent="0.2">
      <c r="L11" t="e" cm="1">
        <f t="array" aca="1" ref="L11" ca="1">SUMPRODUCT(LARGE(C11:I11,ROW(INDIRECT("1:4"))))</f>
        <v>#NUM!</v>
      </c>
      <c r="M11">
        <f t="shared" si="0"/>
        <v>0</v>
      </c>
      <c r="N11" t="e">
        <f t="shared" ca="1" si="1"/>
        <v>#NUM!</v>
      </c>
    </row>
    <row r="12" spans="1:14" x14ac:dyDescent="0.2">
      <c r="L12" t="e" cm="1">
        <f t="array" aca="1" ref="L12" ca="1">SUMPRODUCT(LARGE(C12:I12,ROW(INDIRECT("1:4"))))</f>
        <v>#NUM!</v>
      </c>
      <c r="M12">
        <f t="shared" si="0"/>
        <v>0</v>
      </c>
      <c r="N12" t="e">
        <f t="shared" ca="1" si="1"/>
        <v>#NUM!</v>
      </c>
    </row>
    <row r="13" spans="1:14" x14ac:dyDescent="0.2">
      <c r="L13" t="e" cm="1">
        <f t="array" aca="1" ref="L13" ca="1">SUMPRODUCT(LARGE(C13:I13,ROW(INDIRECT("1:4"))))</f>
        <v>#NUM!</v>
      </c>
      <c r="M13">
        <f t="shared" si="0"/>
        <v>0</v>
      </c>
      <c r="N13" t="e">
        <f t="shared" ca="1" si="1"/>
        <v>#NUM!</v>
      </c>
    </row>
    <row r="14" spans="1:14" x14ac:dyDescent="0.2">
      <c r="L14" t="e" cm="1">
        <f t="array" aca="1" ref="L14" ca="1">SUMPRODUCT(LARGE(C14:I14,ROW(INDIRECT("1:4"))))</f>
        <v>#NUM!</v>
      </c>
      <c r="M14">
        <f t="shared" si="0"/>
        <v>0</v>
      </c>
      <c r="N14" t="e">
        <f t="shared" ca="1" si="1"/>
        <v>#NUM!</v>
      </c>
    </row>
    <row r="15" spans="1:14" x14ac:dyDescent="0.2">
      <c r="L15" t="e" cm="1">
        <f t="array" aca="1" ref="L15" ca="1">SUMPRODUCT(LARGE(C15:I15,ROW(INDIRECT("1:4"))))</f>
        <v>#NUM!</v>
      </c>
      <c r="M15">
        <f t="shared" si="0"/>
        <v>0</v>
      </c>
      <c r="N15" t="e">
        <f t="shared" ca="1" si="1"/>
        <v>#NUM!</v>
      </c>
    </row>
    <row r="16" spans="1:14" x14ac:dyDescent="0.2">
      <c r="L16" t="e" cm="1">
        <f t="array" aca="1" ref="L16" ca="1">SUMPRODUCT(LARGE(C16:I16,ROW(INDIRECT("1:4"))))</f>
        <v>#NUM!</v>
      </c>
      <c r="M16">
        <f t="shared" si="0"/>
        <v>0</v>
      </c>
      <c r="N16" t="e">
        <f t="shared" ca="1" si="1"/>
        <v>#NUM!</v>
      </c>
    </row>
    <row r="17" spans="12:14" x14ac:dyDescent="0.2">
      <c r="L17" t="e" cm="1">
        <f t="array" aca="1" ref="L17" ca="1">SUMPRODUCT(LARGE(C17:I17,ROW(INDIRECT("1:4"))))</f>
        <v>#NUM!</v>
      </c>
      <c r="M17">
        <f t="shared" si="0"/>
        <v>0</v>
      </c>
      <c r="N17" t="e">
        <f t="shared" ca="1" si="1"/>
        <v>#NUM!</v>
      </c>
    </row>
    <row r="18" spans="12:14" x14ac:dyDescent="0.2">
      <c r="L18" t="e" cm="1">
        <f t="array" aca="1" ref="L18" ca="1">SUMPRODUCT(LARGE(C18:I18,ROW(INDIRECT("1:4"))))</f>
        <v>#NUM!</v>
      </c>
      <c r="M18">
        <f t="shared" si="0"/>
        <v>0</v>
      </c>
      <c r="N18" t="e">
        <f t="shared" ca="1" si="1"/>
        <v>#NUM!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F8D7E-703C-41F3-84CB-08B403991B32}">
  <dimension ref="A1:N36"/>
  <sheetViews>
    <sheetView tabSelected="1" zoomScale="141" workbookViewId="0">
      <selection activeCell="F14" sqref="F14"/>
      <pivotSelection pane="bottomRight" extendable="1" activeRow="13" activeCol="5" previousRow="13" previousCol="5" click="1" r:id="rId1">
        <pivotArea type="data" outline="0" fieldPosition="0">
          <references count="3">
            <reference field="0" count="1" selected="0">
              <x v="3"/>
            </reference>
            <reference field="1" count="1" selected="0">
              <x v="107"/>
            </reference>
            <reference field="2" count="1" selected="0">
              <x v="9"/>
            </reference>
          </references>
        </pivotArea>
      </pivotSelection>
    </sheetView>
  </sheetViews>
  <sheetFormatPr baseColWidth="10" defaultColWidth="8.83203125" defaultRowHeight="15" x14ac:dyDescent="0.2"/>
  <cols>
    <col min="1" max="1" width="31.5" bestFit="1" customWidth="1"/>
    <col min="2" max="2" width="20.83203125" bestFit="1" customWidth="1"/>
    <col min="3" max="6" width="9.83203125" bestFit="1" customWidth="1"/>
    <col min="7" max="7" width="10.5" bestFit="1" customWidth="1"/>
    <col min="8" max="9" width="13.1640625" bestFit="1" customWidth="1"/>
    <col min="10" max="10" width="10.6640625" bestFit="1" customWidth="1"/>
    <col min="11" max="11" width="2.33203125" customWidth="1"/>
    <col min="12" max="12" width="14.5" bestFit="1" customWidth="1"/>
    <col min="13" max="13" width="11.5" bestFit="1" customWidth="1"/>
    <col min="14" max="14" width="6.83203125" bestFit="1" customWidth="1"/>
    <col min="15" max="16" width="18.83203125" bestFit="1" customWidth="1"/>
    <col min="17" max="17" width="21.5" bestFit="1" customWidth="1"/>
    <col min="18" max="18" width="23.6640625" bestFit="1" customWidth="1"/>
  </cols>
  <sheetData>
    <row r="1" spans="1:14" x14ac:dyDescent="0.2">
      <c r="A1" s="7" t="s">
        <v>94</v>
      </c>
      <c r="B1" t="s">
        <v>96</v>
      </c>
    </row>
    <row r="3" spans="1:14" x14ac:dyDescent="0.2">
      <c r="A3" s="7" t="s">
        <v>123</v>
      </c>
      <c r="C3" s="7" t="s">
        <v>109</v>
      </c>
    </row>
    <row r="4" spans="1:14" ht="16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5" t="s">
        <v>226</v>
      </c>
      <c r="M4" s="15" t="s">
        <v>227</v>
      </c>
      <c r="N4" s="15" t="s">
        <v>126</v>
      </c>
    </row>
    <row r="5" spans="1:14" x14ac:dyDescent="0.2">
      <c r="A5" s="1" t="s">
        <v>134</v>
      </c>
      <c r="B5" s="1" t="s">
        <v>135</v>
      </c>
      <c r="C5" s="31">
        <v>12</v>
      </c>
      <c r="D5" s="31">
        <v>10</v>
      </c>
      <c r="E5" s="31">
        <v>12</v>
      </c>
      <c r="F5" s="31">
        <v>12</v>
      </c>
      <c r="G5" s="31">
        <v>46</v>
      </c>
      <c r="K5" s="1"/>
      <c r="L5" s="1" cm="1">
        <f t="array" aca="1" ref="L5" ca="1">SUMPRODUCT(LARGE(C5:I5,ROW(INDIRECT("1:4"))))</f>
        <v>82</v>
      </c>
      <c r="M5" s="1">
        <f t="shared" ref="M5:M31" si="0">IF(COUNTIF(C5:I5,"&gt;0")&gt;=5,2,IF(COUNTIF(C5:I5,"&gt;0")=4,1,0))</f>
        <v>2</v>
      </c>
      <c r="N5" s="1">
        <f t="shared" ref="N5:N31" ca="1" si="1">+K5+L5+M5</f>
        <v>84</v>
      </c>
    </row>
    <row r="6" spans="1:14" x14ac:dyDescent="0.2">
      <c r="A6" s="1" t="s">
        <v>23</v>
      </c>
      <c r="B6" s="1" t="s">
        <v>5</v>
      </c>
      <c r="C6" s="31">
        <v>10</v>
      </c>
      <c r="D6" s="31">
        <v>11</v>
      </c>
      <c r="E6" s="31">
        <v>8</v>
      </c>
      <c r="F6" s="31">
        <v>8</v>
      </c>
      <c r="G6" s="31">
        <v>37</v>
      </c>
      <c r="K6" s="1"/>
      <c r="L6" s="1" cm="1">
        <f t="array" aca="1" ref="L6" ca="1">SUMPRODUCT(LARGE(C6:I6,ROW(INDIRECT("1:4"))))</f>
        <v>66</v>
      </c>
      <c r="M6" s="1">
        <f t="shared" si="0"/>
        <v>2</v>
      </c>
      <c r="N6" s="1">
        <f t="shared" ca="1" si="1"/>
        <v>68</v>
      </c>
    </row>
    <row r="7" spans="1:14" x14ac:dyDescent="0.2">
      <c r="A7" s="1" t="s">
        <v>136</v>
      </c>
      <c r="B7" s="1" t="s">
        <v>7</v>
      </c>
      <c r="C7" s="31">
        <v>8</v>
      </c>
      <c r="D7" s="31">
        <v>9</v>
      </c>
      <c r="E7" s="31">
        <v>8</v>
      </c>
      <c r="F7" s="31">
        <v>11</v>
      </c>
      <c r="G7" s="31">
        <v>36</v>
      </c>
      <c r="K7" s="1"/>
      <c r="L7" s="1" cm="1">
        <f t="array" aca="1" ref="L7" ca="1">SUMPRODUCT(LARGE(C7:I7,ROW(INDIRECT("1:4"))))</f>
        <v>64</v>
      </c>
      <c r="M7" s="1">
        <f t="shared" si="0"/>
        <v>2</v>
      </c>
      <c r="N7" s="1">
        <f t="shared" ca="1" si="1"/>
        <v>66</v>
      </c>
    </row>
    <row r="8" spans="1:14" x14ac:dyDescent="0.2">
      <c r="A8" s="1" t="s">
        <v>146</v>
      </c>
      <c r="B8" s="1" t="s">
        <v>135</v>
      </c>
      <c r="C8" s="31">
        <v>11</v>
      </c>
      <c r="D8" s="31">
        <v>8</v>
      </c>
      <c r="E8" s="31">
        <v>8</v>
      </c>
      <c r="F8" s="31">
        <v>8</v>
      </c>
      <c r="G8" s="31">
        <v>35</v>
      </c>
      <c r="K8" s="1"/>
      <c r="L8" s="1" cm="1">
        <f t="array" aca="1" ref="L8" ca="1">SUMPRODUCT(LARGE(C8:I8,ROW(INDIRECT("1:4"))))</f>
        <v>62</v>
      </c>
      <c r="M8" s="1">
        <f t="shared" si="0"/>
        <v>2</v>
      </c>
      <c r="N8" s="1">
        <f t="shared" ca="1" si="1"/>
        <v>64</v>
      </c>
    </row>
    <row r="9" spans="1:14" x14ac:dyDescent="0.2">
      <c r="A9" s="1" t="s">
        <v>138</v>
      </c>
      <c r="B9" s="1" t="s">
        <v>6</v>
      </c>
      <c r="C9" s="31">
        <v>8</v>
      </c>
      <c r="D9" s="31">
        <v>8</v>
      </c>
      <c r="E9" s="31">
        <v>8</v>
      </c>
      <c r="F9" s="31">
        <v>9</v>
      </c>
      <c r="G9" s="31">
        <v>33</v>
      </c>
      <c r="K9" s="1"/>
      <c r="L9" s="1" cm="1">
        <f t="array" aca="1" ref="L9" ca="1">SUMPRODUCT(LARGE(C9:I9,ROW(INDIRECT("1:4"))))</f>
        <v>58</v>
      </c>
      <c r="M9" s="1">
        <f t="shared" si="0"/>
        <v>2</v>
      </c>
      <c r="N9" s="1">
        <f t="shared" ca="1" si="1"/>
        <v>60</v>
      </c>
    </row>
    <row r="10" spans="1:14" x14ac:dyDescent="0.2">
      <c r="A10" s="1" t="s">
        <v>141</v>
      </c>
      <c r="B10" s="1" t="s">
        <v>133</v>
      </c>
      <c r="C10" s="31">
        <v>8</v>
      </c>
      <c r="D10" s="31">
        <v>8</v>
      </c>
      <c r="E10" s="31">
        <v>8</v>
      </c>
      <c r="F10" s="31">
        <v>8</v>
      </c>
      <c r="G10" s="31">
        <v>32</v>
      </c>
      <c r="K10" s="1"/>
      <c r="L10" s="1" cm="1">
        <f t="array" aca="1" ref="L10" ca="1">SUMPRODUCT(LARGE(C10:I10,ROW(INDIRECT("1:4"))))</f>
        <v>56</v>
      </c>
      <c r="M10" s="1">
        <f t="shared" si="0"/>
        <v>2</v>
      </c>
      <c r="N10" s="1">
        <f t="shared" ca="1" si="1"/>
        <v>58</v>
      </c>
    </row>
    <row r="11" spans="1:14" x14ac:dyDescent="0.2">
      <c r="A11" s="1" t="s">
        <v>137</v>
      </c>
      <c r="B11" s="1" t="s">
        <v>13</v>
      </c>
      <c r="C11" s="31">
        <v>8</v>
      </c>
      <c r="D11" s="31">
        <v>8</v>
      </c>
      <c r="E11" s="31">
        <v>8</v>
      </c>
      <c r="F11" s="31">
        <v>8</v>
      </c>
      <c r="G11" s="31">
        <v>32</v>
      </c>
      <c r="K11" s="1"/>
      <c r="L11" s="1" cm="1">
        <f t="array" aca="1" ref="L11" ca="1">SUMPRODUCT(LARGE(C11:I11,ROW(INDIRECT("1:4"))))</f>
        <v>56</v>
      </c>
      <c r="M11" s="1">
        <f t="shared" si="0"/>
        <v>2</v>
      </c>
      <c r="N11" s="1">
        <f t="shared" ca="1" si="1"/>
        <v>58</v>
      </c>
    </row>
    <row r="12" spans="1:14" x14ac:dyDescent="0.2">
      <c r="A12" s="1" t="s">
        <v>21</v>
      </c>
      <c r="B12" s="1" t="s">
        <v>13</v>
      </c>
      <c r="C12" s="31">
        <v>8</v>
      </c>
      <c r="D12" s="31">
        <v>8</v>
      </c>
      <c r="E12" s="31">
        <v>8</v>
      </c>
      <c r="F12" s="31">
        <v>8</v>
      </c>
      <c r="G12" s="31">
        <v>32</v>
      </c>
      <c r="L12" cm="1">
        <f t="array" aca="1" ref="L12" ca="1">SUMPRODUCT(LARGE(C12:I12,ROW(INDIRECT("1:4"))))</f>
        <v>56</v>
      </c>
      <c r="M12">
        <f t="shared" si="0"/>
        <v>2</v>
      </c>
      <c r="N12">
        <f t="shared" ca="1" si="1"/>
        <v>58</v>
      </c>
    </row>
    <row r="13" spans="1:14" x14ac:dyDescent="0.2">
      <c r="A13" s="1" t="s">
        <v>222</v>
      </c>
      <c r="B13" s="1" t="s">
        <v>135</v>
      </c>
      <c r="C13" s="31">
        <v>0</v>
      </c>
      <c r="D13" s="31">
        <v>8</v>
      </c>
      <c r="E13" s="31">
        <v>11</v>
      </c>
      <c r="F13" s="31">
        <v>8</v>
      </c>
      <c r="G13" s="31">
        <v>27</v>
      </c>
      <c r="L13" cm="1">
        <f t="array" aca="1" ref="L13" ca="1">SUMPRODUCT(LARGE(C13:I13,ROW(INDIRECT("1:4"))))</f>
        <v>54</v>
      </c>
      <c r="M13">
        <f t="shared" si="0"/>
        <v>1</v>
      </c>
      <c r="N13">
        <f t="shared" ca="1" si="1"/>
        <v>55</v>
      </c>
    </row>
    <row r="14" spans="1:14" x14ac:dyDescent="0.2">
      <c r="A14" s="1" t="s">
        <v>26</v>
      </c>
      <c r="B14" s="1" t="s">
        <v>7</v>
      </c>
      <c r="C14" s="31">
        <v>8</v>
      </c>
      <c r="D14" s="31">
        <v>8</v>
      </c>
      <c r="E14" s="31">
        <v>10</v>
      </c>
      <c r="F14" s="31"/>
      <c r="G14" s="31">
        <v>26</v>
      </c>
      <c r="L14" cm="1">
        <f t="array" aca="1" ref="L14" ca="1">SUMPRODUCT(LARGE(C14:I14,ROW(INDIRECT("1:4"))))</f>
        <v>52</v>
      </c>
      <c r="M14">
        <f t="shared" si="0"/>
        <v>1</v>
      </c>
      <c r="N14">
        <f t="shared" ca="1" si="1"/>
        <v>53</v>
      </c>
    </row>
    <row r="15" spans="1:14" x14ac:dyDescent="0.2">
      <c r="A15" s="1" t="s">
        <v>144</v>
      </c>
      <c r="B15" s="1" t="s">
        <v>13</v>
      </c>
      <c r="C15" s="31">
        <v>8</v>
      </c>
      <c r="D15" s="31"/>
      <c r="E15" s="31">
        <v>8</v>
      </c>
      <c r="F15" s="31">
        <v>10</v>
      </c>
      <c r="G15" s="31">
        <v>26</v>
      </c>
      <c r="L15" cm="1">
        <f t="array" aca="1" ref="L15" ca="1">SUMPRODUCT(LARGE(C15:I15,ROW(INDIRECT("1:4"))))</f>
        <v>52</v>
      </c>
      <c r="M15">
        <f t="shared" si="0"/>
        <v>1</v>
      </c>
      <c r="N15">
        <f t="shared" ca="1" si="1"/>
        <v>53</v>
      </c>
    </row>
    <row r="16" spans="1:14" x14ac:dyDescent="0.2">
      <c r="A16" s="1" t="s">
        <v>235</v>
      </c>
      <c r="B16" s="1" t="s">
        <v>13</v>
      </c>
      <c r="C16" s="31">
        <v>8</v>
      </c>
      <c r="D16" s="31">
        <v>8</v>
      </c>
      <c r="E16" s="31"/>
      <c r="F16" s="31">
        <v>8</v>
      </c>
      <c r="G16" s="31">
        <v>24</v>
      </c>
      <c r="L16" cm="1">
        <f t="array" aca="1" ref="L16" ca="1">SUMPRODUCT(LARGE(C16:I16,ROW(INDIRECT("1:4"))))</f>
        <v>48</v>
      </c>
      <c r="M16">
        <f t="shared" si="0"/>
        <v>1</v>
      </c>
      <c r="N16">
        <f t="shared" ca="1" si="1"/>
        <v>49</v>
      </c>
    </row>
    <row r="17" spans="1:14" x14ac:dyDescent="0.2">
      <c r="A17" s="1" t="s">
        <v>19</v>
      </c>
      <c r="B17" s="1" t="s">
        <v>11</v>
      </c>
      <c r="C17" s="31">
        <v>9</v>
      </c>
      <c r="D17" s="31">
        <v>12</v>
      </c>
      <c r="E17" s="31"/>
      <c r="F17" s="31"/>
      <c r="G17" s="31">
        <v>21</v>
      </c>
      <c r="L17" t="e" cm="1">
        <f t="array" aca="1" ref="L17" ca="1">SUMPRODUCT(LARGE(C17:I17,ROW(INDIRECT("1:4"))))</f>
        <v>#NUM!</v>
      </c>
      <c r="M17">
        <f t="shared" si="0"/>
        <v>0</v>
      </c>
      <c r="N17" t="e">
        <f t="shared" ca="1" si="1"/>
        <v>#NUM!</v>
      </c>
    </row>
    <row r="18" spans="1:14" x14ac:dyDescent="0.2">
      <c r="A18" s="1" t="s">
        <v>27</v>
      </c>
      <c r="B18" s="1" t="s">
        <v>133</v>
      </c>
      <c r="C18" s="31">
        <v>0</v>
      </c>
      <c r="D18" s="31">
        <v>8</v>
      </c>
      <c r="E18" s="31">
        <v>8</v>
      </c>
      <c r="F18" s="31"/>
      <c r="G18" s="31">
        <v>16</v>
      </c>
      <c r="L18" cm="1">
        <f t="array" aca="1" ref="L18" ca="1">SUMPRODUCT(LARGE(C18:I18,ROW(INDIRECT("1:4"))))</f>
        <v>32</v>
      </c>
      <c r="M18">
        <f t="shared" si="0"/>
        <v>0</v>
      </c>
      <c r="N18">
        <f t="shared" ca="1" si="1"/>
        <v>32</v>
      </c>
    </row>
    <row r="19" spans="1:14" x14ac:dyDescent="0.2">
      <c r="A19" s="1" t="s">
        <v>322</v>
      </c>
      <c r="B19" s="1" t="s">
        <v>13</v>
      </c>
      <c r="C19" s="31"/>
      <c r="D19" s="31"/>
      <c r="E19" s="31">
        <v>8</v>
      </c>
      <c r="F19" s="31">
        <v>8</v>
      </c>
      <c r="G19" s="31">
        <v>16</v>
      </c>
      <c r="L19" t="e" cm="1">
        <f t="array" aca="1" ref="L19" ca="1">SUMPRODUCT(LARGE(C19:I19,ROW(INDIRECT("1:4"))))</f>
        <v>#NUM!</v>
      </c>
      <c r="M19">
        <f t="shared" si="0"/>
        <v>0</v>
      </c>
      <c r="N19" t="e">
        <f t="shared" ca="1" si="1"/>
        <v>#NUM!</v>
      </c>
    </row>
    <row r="20" spans="1:14" x14ac:dyDescent="0.2">
      <c r="A20" s="1" t="s">
        <v>20</v>
      </c>
      <c r="B20" s="1" t="s">
        <v>7</v>
      </c>
      <c r="C20" s="31"/>
      <c r="D20" s="31">
        <v>8</v>
      </c>
      <c r="E20" s="31">
        <v>8</v>
      </c>
      <c r="F20" s="31"/>
      <c r="G20" s="31">
        <v>16</v>
      </c>
      <c r="L20" t="e" cm="1">
        <f t="array" aca="1" ref="L20" ca="1">SUMPRODUCT(LARGE(C20:I20,ROW(INDIRECT("1:4"))))</f>
        <v>#NUM!</v>
      </c>
      <c r="M20">
        <f t="shared" si="0"/>
        <v>0</v>
      </c>
      <c r="N20" t="e">
        <f t="shared" ca="1" si="1"/>
        <v>#NUM!</v>
      </c>
    </row>
    <row r="21" spans="1:14" x14ac:dyDescent="0.2">
      <c r="A21" s="1" t="s">
        <v>29</v>
      </c>
      <c r="B21" s="1" t="s">
        <v>13</v>
      </c>
      <c r="C21" s="31"/>
      <c r="D21" s="31"/>
      <c r="E21" s="31">
        <v>8</v>
      </c>
      <c r="F21" s="31">
        <v>8</v>
      </c>
      <c r="G21" s="31">
        <v>16</v>
      </c>
      <c r="L21" t="e" cm="1">
        <f t="array" aca="1" ref="L21" ca="1">SUMPRODUCT(LARGE(C21:I21,ROW(INDIRECT("1:4"))))</f>
        <v>#NUM!</v>
      </c>
      <c r="M21">
        <f t="shared" si="0"/>
        <v>0</v>
      </c>
      <c r="N21" t="e">
        <f t="shared" ca="1" si="1"/>
        <v>#NUM!</v>
      </c>
    </row>
    <row r="22" spans="1:14" x14ac:dyDescent="0.2">
      <c r="A22" s="1" t="s">
        <v>321</v>
      </c>
      <c r="B22" s="1" t="s">
        <v>18</v>
      </c>
      <c r="C22" s="31"/>
      <c r="D22" s="31"/>
      <c r="E22" s="31">
        <v>9</v>
      </c>
      <c r="F22" s="31"/>
      <c r="G22" s="31">
        <v>9</v>
      </c>
      <c r="L22" t="e" cm="1">
        <f t="array" aca="1" ref="L22" ca="1">SUMPRODUCT(LARGE(C22:I22,ROW(INDIRECT("1:4"))))</f>
        <v>#NUM!</v>
      </c>
      <c r="M22">
        <f t="shared" si="0"/>
        <v>0</v>
      </c>
      <c r="N22" t="e">
        <f t="shared" ca="1" si="1"/>
        <v>#NUM!</v>
      </c>
    </row>
    <row r="23" spans="1:14" x14ac:dyDescent="0.2">
      <c r="A23" s="1" t="s">
        <v>291</v>
      </c>
      <c r="B23" s="1" t="s">
        <v>46</v>
      </c>
      <c r="C23" s="31"/>
      <c r="D23" s="31">
        <v>8</v>
      </c>
      <c r="E23" s="31"/>
      <c r="F23" s="31"/>
      <c r="G23" s="31">
        <v>8</v>
      </c>
      <c r="L23" t="e" cm="1">
        <f t="array" aca="1" ref="L23" ca="1">SUMPRODUCT(LARGE(C23:I23,ROW(INDIRECT("1:4"))))</f>
        <v>#NUM!</v>
      </c>
      <c r="M23">
        <f t="shared" si="0"/>
        <v>0</v>
      </c>
      <c r="N23" t="e">
        <f t="shared" ca="1" si="1"/>
        <v>#NUM!</v>
      </c>
    </row>
    <row r="24" spans="1:14" x14ac:dyDescent="0.2">
      <c r="A24" s="1" t="s">
        <v>4</v>
      </c>
      <c r="B24" s="1" t="s">
        <v>5</v>
      </c>
      <c r="C24" s="31"/>
      <c r="D24" s="31">
        <v>8</v>
      </c>
      <c r="E24" s="31"/>
      <c r="F24" s="31"/>
      <c r="G24" s="31">
        <v>8</v>
      </c>
      <c r="L24" t="e" cm="1">
        <f t="array" aca="1" ref="L24" ca="1">SUMPRODUCT(LARGE(C24:I24,ROW(INDIRECT("1:4"))))</f>
        <v>#NUM!</v>
      </c>
      <c r="M24">
        <f t="shared" si="0"/>
        <v>0</v>
      </c>
      <c r="N24" t="e">
        <f t="shared" ca="1" si="1"/>
        <v>#NUM!</v>
      </c>
    </row>
    <row r="25" spans="1:14" x14ac:dyDescent="0.2">
      <c r="A25" s="1" t="s">
        <v>365</v>
      </c>
      <c r="B25" s="1" t="s">
        <v>6</v>
      </c>
      <c r="C25" s="31"/>
      <c r="D25" s="31"/>
      <c r="E25" s="31"/>
      <c r="F25" s="31">
        <v>8</v>
      </c>
      <c r="G25" s="31">
        <v>8</v>
      </c>
      <c r="L25" t="e" cm="1">
        <f t="array" aca="1" ref="L25" ca="1">SUMPRODUCT(LARGE(C25:I25,ROW(INDIRECT("1:4"))))</f>
        <v>#NUM!</v>
      </c>
      <c r="M25">
        <f t="shared" si="0"/>
        <v>0</v>
      </c>
      <c r="N25" t="e">
        <f t="shared" ca="1" si="1"/>
        <v>#NUM!</v>
      </c>
    </row>
    <row r="26" spans="1:14" x14ac:dyDescent="0.2">
      <c r="A26" s="1" t="s">
        <v>292</v>
      </c>
      <c r="B26" s="1" t="s">
        <v>46</v>
      </c>
      <c r="C26" s="31"/>
      <c r="D26" s="31">
        <v>8</v>
      </c>
      <c r="E26" s="31"/>
      <c r="F26" s="31"/>
      <c r="G26" s="31">
        <v>8</v>
      </c>
      <c r="L26" t="e" cm="1">
        <f t="array" aca="1" ref="L26" ca="1">SUMPRODUCT(LARGE(C26:I26,ROW(INDIRECT("1:4"))))</f>
        <v>#NUM!</v>
      </c>
      <c r="M26">
        <f t="shared" si="0"/>
        <v>0</v>
      </c>
      <c r="N26" t="e">
        <f t="shared" ca="1" si="1"/>
        <v>#NUM!</v>
      </c>
    </row>
    <row r="27" spans="1:14" x14ac:dyDescent="0.2">
      <c r="A27" s="1" t="s">
        <v>115</v>
      </c>
      <c r="B27" s="1" t="s">
        <v>9</v>
      </c>
      <c r="C27" s="31">
        <v>8</v>
      </c>
      <c r="D27" s="31"/>
      <c r="E27" s="31"/>
      <c r="F27" s="31"/>
      <c r="G27" s="31">
        <v>8</v>
      </c>
      <c r="L27" t="e" cm="1">
        <f t="array" aca="1" ref="L27" ca="1">SUMPRODUCT(LARGE(C27:I27,ROW(INDIRECT("1:4"))))</f>
        <v>#NUM!</v>
      </c>
      <c r="M27">
        <f t="shared" si="0"/>
        <v>0</v>
      </c>
      <c r="N27" t="e">
        <f t="shared" ca="1" si="1"/>
        <v>#NUM!</v>
      </c>
    </row>
    <row r="28" spans="1:14" x14ac:dyDescent="0.2">
      <c r="A28" s="1" t="s">
        <v>366</v>
      </c>
      <c r="B28" s="1" t="s">
        <v>6</v>
      </c>
      <c r="C28" s="31"/>
      <c r="D28" s="31"/>
      <c r="E28" s="31"/>
      <c r="F28" s="31">
        <v>8</v>
      </c>
      <c r="G28" s="31">
        <v>8</v>
      </c>
      <c r="L28" t="e" cm="1">
        <f t="array" aca="1" ref="L28" ca="1">SUMPRODUCT(LARGE(C28:I28,ROW(INDIRECT("1:4"))))</f>
        <v>#NUM!</v>
      </c>
      <c r="M28">
        <f t="shared" si="0"/>
        <v>0</v>
      </c>
      <c r="N28" t="e">
        <f t="shared" ca="1" si="1"/>
        <v>#NUM!</v>
      </c>
    </row>
    <row r="29" spans="1:14" x14ac:dyDescent="0.2">
      <c r="A29" s="1" t="s">
        <v>367</v>
      </c>
      <c r="B29" s="1" t="s">
        <v>6</v>
      </c>
      <c r="C29" s="31"/>
      <c r="D29" s="31"/>
      <c r="E29" s="31"/>
      <c r="F29" s="31">
        <v>8</v>
      </c>
      <c r="G29" s="31">
        <v>8</v>
      </c>
      <c r="L29" t="e" cm="1">
        <f t="array" aca="1" ref="L29" ca="1">SUMPRODUCT(LARGE(C29:I29,ROW(INDIRECT("1:4"))))</f>
        <v>#NUM!</v>
      </c>
      <c r="M29">
        <f t="shared" si="0"/>
        <v>0</v>
      </c>
      <c r="N29" t="e">
        <f t="shared" ca="1" si="1"/>
        <v>#NUM!</v>
      </c>
    </row>
    <row r="30" spans="1:14" x14ac:dyDescent="0.2">
      <c r="A30" s="1" t="s">
        <v>213</v>
      </c>
      <c r="B30" s="1" t="s">
        <v>135</v>
      </c>
      <c r="C30" s="31">
        <v>8</v>
      </c>
      <c r="D30" s="31"/>
      <c r="E30" s="31"/>
      <c r="F30" s="31"/>
      <c r="G30" s="31">
        <v>8</v>
      </c>
      <c r="L30" t="e" cm="1">
        <f t="array" aca="1" ref="L30" ca="1">SUMPRODUCT(LARGE(C30:I30,ROW(INDIRECT("1:4"))))</f>
        <v>#NUM!</v>
      </c>
      <c r="M30">
        <f t="shared" si="0"/>
        <v>0</v>
      </c>
      <c r="N30" t="e">
        <f t="shared" ca="1" si="1"/>
        <v>#NUM!</v>
      </c>
    </row>
    <row r="31" spans="1:14" x14ac:dyDescent="0.2">
      <c r="A31" s="1" t="s">
        <v>22</v>
      </c>
      <c r="B31" s="1" t="s">
        <v>7</v>
      </c>
      <c r="C31" s="31">
        <v>8</v>
      </c>
      <c r="D31" s="31"/>
      <c r="E31" s="31"/>
      <c r="F31" s="31"/>
      <c r="G31" s="31">
        <v>8</v>
      </c>
      <c r="L31" t="e" cm="1">
        <f t="array" aca="1" ref="L31" ca="1">SUMPRODUCT(LARGE(C31:I31,ROW(INDIRECT("1:4"))))</f>
        <v>#NUM!</v>
      </c>
      <c r="M31">
        <f t="shared" si="0"/>
        <v>0</v>
      </c>
      <c r="N31" t="e">
        <f t="shared" ca="1" si="1"/>
        <v>#NUM!</v>
      </c>
    </row>
    <row r="32" spans="1:14" x14ac:dyDescent="0.2">
      <c r="A32" s="1" t="s">
        <v>371</v>
      </c>
      <c r="B32" s="1" t="s">
        <v>6</v>
      </c>
      <c r="C32" s="31"/>
      <c r="D32" s="31"/>
      <c r="E32" s="31"/>
      <c r="F32" s="31">
        <v>0</v>
      </c>
      <c r="G32" s="31">
        <v>0</v>
      </c>
    </row>
    <row r="33" spans="1:7" x14ac:dyDescent="0.2">
      <c r="A33" s="1" t="s">
        <v>370</v>
      </c>
      <c r="B33" s="1" t="s">
        <v>6</v>
      </c>
      <c r="C33" s="31"/>
      <c r="D33" s="31"/>
      <c r="E33" s="31"/>
      <c r="F33" s="31">
        <v>0</v>
      </c>
      <c r="G33" s="31">
        <v>0</v>
      </c>
    </row>
    <row r="34" spans="1:7" x14ac:dyDescent="0.2">
      <c r="A34" s="1" t="s">
        <v>368</v>
      </c>
      <c r="B34" s="1" t="s">
        <v>6</v>
      </c>
      <c r="C34" s="31"/>
      <c r="D34" s="31"/>
      <c r="E34" s="31"/>
      <c r="F34" s="31">
        <v>0</v>
      </c>
      <c r="G34" s="31">
        <v>0</v>
      </c>
    </row>
    <row r="35" spans="1:7" x14ac:dyDescent="0.2">
      <c r="A35" s="1" t="s">
        <v>369</v>
      </c>
      <c r="B35" s="1" t="s">
        <v>6</v>
      </c>
      <c r="C35" s="31"/>
      <c r="D35" s="31"/>
      <c r="E35" s="31"/>
      <c r="F35" s="31">
        <v>0</v>
      </c>
      <c r="G35" s="31">
        <v>0</v>
      </c>
    </row>
    <row r="36" spans="1:7" x14ac:dyDescent="0.2">
      <c r="A36" s="1" t="s">
        <v>122</v>
      </c>
      <c r="B36" s="1"/>
      <c r="C36" s="31">
        <v>130</v>
      </c>
      <c r="D36" s="31">
        <v>146</v>
      </c>
      <c r="E36" s="31">
        <v>138</v>
      </c>
      <c r="F36" s="31">
        <v>138</v>
      </c>
      <c r="G36" s="31">
        <v>552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42021-BF21-4058-84E9-63E3F5B573AC}">
  <dimension ref="A1:P24"/>
  <sheetViews>
    <sheetView zoomScale="130" zoomScaleNormal="130" workbookViewId="0">
      <selection activeCell="A5" sqref="A5:G20"/>
    </sheetView>
  </sheetViews>
  <sheetFormatPr baseColWidth="10" defaultColWidth="8.83203125" defaultRowHeight="15" x14ac:dyDescent="0.2"/>
  <cols>
    <col min="1" max="1" width="34.5" bestFit="1" customWidth="1"/>
    <col min="2" max="2" width="19.6640625" bestFit="1" customWidth="1"/>
    <col min="3" max="6" width="9.83203125" bestFit="1" customWidth="1"/>
    <col min="7" max="7" width="10" bestFit="1" customWidth="1"/>
    <col min="8" max="10" width="12.33203125" bestFit="1" customWidth="1"/>
    <col min="11" max="11" width="10" bestFit="1" customWidth="1"/>
    <col min="12" max="12" width="10.6640625" customWidth="1"/>
    <col min="14" max="14" width="8" bestFit="1" customWidth="1"/>
    <col min="15" max="16" width="6.83203125" bestFit="1" customWidth="1"/>
  </cols>
  <sheetData>
    <row r="1" spans="1:16" x14ac:dyDescent="0.2">
      <c r="A1" s="7" t="s">
        <v>94</v>
      </c>
      <c r="B1" t="s">
        <v>0</v>
      </c>
    </row>
    <row r="3" spans="1:16" x14ac:dyDescent="0.2">
      <c r="A3" s="7" t="s">
        <v>123</v>
      </c>
      <c r="C3" s="7" t="s">
        <v>109</v>
      </c>
    </row>
    <row r="4" spans="1:16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N4" s="15" t="s">
        <v>226</v>
      </c>
      <c r="O4" s="15" t="s">
        <v>227</v>
      </c>
      <c r="P4" s="15" t="s">
        <v>126</v>
      </c>
    </row>
    <row r="5" spans="1:16" x14ac:dyDescent="0.2">
      <c r="A5" s="1" t="s">
        <v>152</v>
      </c>
      <c r="B5" s="1" t="s">
        <v>135</v>
      </c>
      <c r="C5" s="31">
        <v>11</v>
      </c>
      <c r="D5" s="31">
        <v>8</v>
      </c>
      <c r="E5" s="31">
        <v>9</v>
      </c>
      <c r="F5" s="31">
        <v>11</v>
      </c>
      <c r="G5" s="31">
        <v>39</v>
      </c>
      <c r="L5" s="1"/>
      <c r="M5" s="1"/>
      <c r="N5" s="1" cm="1">
        <f t="array" aca="1" ref="N5" ca="1">SUMPRODUCT(LARGE(C5:I5,ROW(INDIRECT("1:4"))))</f>
        <v>70</v>
      </c>
      <c r="O5" s="1">
        <f>IF(COUNTIF(C5:I5,"&gt;0")&gt;=5,2,IF(COUNTIF(C5:I5,"&gt;0")=4,1,0))</f>
        <v>2</v>
      </c>
      <c r="P5" s="21">
        <f ca="1">+M5+N5+O5</f>
        <v>72</v>
      </c>
    </row>
    <row r="6" spans="1:16" x14ac:dyDescent="0.2">
      <c r="A6" s="1" t="s">
        <v>177</v>
      </c>
      <c r="B6" s="1" t="s">
        <v>46</v>
      </c>
      <c r="C6" s="31">
        <v>10</v>
      </c>
      <c r="D6" s="31">
        <v>8</v>
      </c>
      <c r="E6" s="31"/>
      <c r="F6" s="31">
        <v>12</v>
      </c>
      <c r="G6" s="31">
        <v>30</v>
      </c>
      <c r="L6" s="1"/>
      <c r="M6" s="1"/>
      <c r="N6" s="1" cm="1">
        <f t="array" aca="1" ref="N6" ca="1">SUMPRODUCT(LARGE(C6:I6,ROW(INDIRECT("1:4"))))</f>
        <v>60</v>
      </c>
      <c r="O6" s="1">
        <f t="shared" ref="O6:O7" si="0">IF(COUNTIF(C6:I6,"&gt;0")&gt;=5,2,IF(COUNTIF(C6:I6,"&gt;0")=4,1,0))</f>
        <v>1</v>
      </c>
      <c r="P6" s="21">
        <f t="shared" ref="P6:P7" ca="1" si="1">+M6+N6+O6</f>
        <v>61</v>
      </c>
    </row>
    <row r="7" spans="1:16" x14ac:dyDescent="0.2">
      <c r="A7" s="1" t="s">
        <v>215</v>
      </c>
      <c r="B7" s="1" t="s">
        <v>135</v>
      </c>
      <c r="C7" s="31"/>
      <c r="D7" s="31">
        <v>9</v>
      </c>
      <c r="E7" s="31">
        <v>11</v>
      </c>
      <c r="F7" s="31">
        <v>8</v>
      </c>
      <c r="G7" s="31">
        <v>28</v>
      </c>
      <c r="L7" s="1"/>
      <c r="M7" s="1"/>
      <c r="N7" s="1" cm="1">
        <f t="array" aca="1" ref="N7" ca="1">SUMPRODUCT(LARGE(C7:I7,ROW(INDIRECT("1:4"))))</f>
        <v>56</v>
      </c>
      <c r="O7" s="1">
        <f t="shared" si="0"/>
        <v>1</v>
      </c>
      <c r="P7" s="21">
        <f t="shared" ca="1" si="1"/>
        <v>57</v>
      </c>
    </row>
    <row r="8" spans="1:16" x14ac:dyDescent="0.2">
      <c r="A8" s="1" t="s">
        <v>60</v>
      </c>
      <c r="B8" s="1" t="s">
        <v>7</v>
      </c>
      <c r="C8" s="31"/>
      <c r="D8" s="31">
        <v>8</v>
      </c>
      <c r="E8" s="31">
        <v>10</v>
      </c>
      <c r="F8" s="31">
        <v>10</v>
      </c>
      <c r="G8" s="31">
        <v>28</v>
      </c>
      <c r="L8" s="1"/>
      <c r="M8" s="1"/>
      <c r="N8" s="1" cm="1">
        <f t="array" aca="1" ref="N8" ca="1">SUMPRODUCT(LARGE(C8:I8,ROW(INDIRECT("1:4"))))</f>
        <v>56</v>
      </c>
      <c r="O8" s="1">
        <f t="shared" ref="O8:O17" si="2">IF(COUNTIF(C8:I8,"&gt;0")&gt;=5,2,IF(COUNTIF(C8:I8,"&gt;0")=4,1,0))</f>
        <v>1</v>
      </c>
      <c r="P8" s="1">
        <f t="shared" ref="P8:P17" ca="1" si="3">+M8+N8+O8</f>
        <v>57</v>
      </c>
    </row>
    <row r="9" spans="1:16" x14ac:dyDescent="0.2">
      <c r="A9" s="1" t="s">
        <v>171</v>
      </c>
      <c r="B9" s="1" t="s">
        <v>153</v>
      </c>
      <c r="C9" s="31">
        <v>12</v>
      </c>
      <c r="D9" s="31">
        <v>12</v>
      </c>
      <c r="E9" s="31"/>
      <c r="F9" s="31"/>
      <c r="G9" s="31">
        <v>24</v>
      </c>
      <c r="L9" s="1"/>
      <c r="M9" s="1"/>
      <c r="N9" s="1" t="e" cm="1">
        <f t="array" aca="1" ref="N9" ca="1">SUMPRODUCT(LARGE(C9:I9,ROW(INDIRECT("1:4"))))</f>
        <v>#NUM!</v>
      </c>
      <c r="O9" s="1">
        <f t="shared" si="2"/>
        <v>0</v>
      </c>
      <c r="P9" s="1" t="e">
        <f t="shared" ca="1" si="3"/>
        <v>#NUM!</v>
      </c>
    </row>
    <row r="10" spans="1:16" x14ac:dyDescent="0.2">
      <c r="A10" s="1" t="s">
        <v>212</v>
      </c>
      <c r="B10" s="1" t="s">
        <v>135</v>
      </c>
      <c r="C10" s="31"/>
      <c r="D10" s="31">
        <v>10</v>
      </c>
      <c r="E10" s="31">
        <v>12</v>
      </c>
      <c r="F10" s="31"/>
      <c r="G10" s="31">
        <v>22</v>
      </c>
      <c r="L10" s="1"/>
      <c r="M10" s="1"/>
      <c r="N10" s="1" t="e" cm="1">
        <f t="array" aca="1" ref="N10" ca="1">SUMPRODUCT(LARGE(C10:I10,ROW(INDIRECT("1:4"))))</f>
        <v>#NUM!</v>
      </c>
      <c r="O10" s="1">
        <f t="shared" si="2"/>
        <v>0</v>
      </c>
      <c r="P10" s="21" t="e">
        <f t="shared" ca="1" si="3"/>
        <v>#NUM!</v>
      </c>
    </row>
    <row r="11" spans="1:16" x14ac:dyDescent="0.2">
      <c r="A11" s="1" t="s">
        <v>110</v>
      </c>
      <c r="B11" s="1" t="s">
        <v>7</v>
      </c>
      <c r="C11" s="31">
        <v>9</v>
      </c>
      <c r="D11" s="31">
        <v>8</v>
      </c>
      <c r="E11" s="31"/>
      <c r="F11" s="31"/>
      <c r="G11" s="31">
        <v>17</v>
      </c>
      <c r="L11" s="1"/>
      <c r="M11" s="1"/>
      <c r="N11" s="1" t="e" cm="1">
        <f t="array" aca="1" ref="N11" ca="1">SUMPRODUCT(LARGE(C11:I11,ROW(INDIRECT("1:4"))))</f>
        <v>#NUM!</v>
      </c>
      <c r="O11" s="1">
        <f t="shared" si="2"/>
        <v>0</v>
      </c>
      <c r="P11" s="1" t="e">
        <f t="shared" ca="1" si="3"/>
        <v>#NUM!</v>
      </c>
    </row>
    <row r="12" spans="1:16" x14ac:dyDescent="0.2">
      <c r="A12" s="1" t="s">
        <v>12</v>
      </c>
      <c r="B12" s="1" t="s">
        <v>256</v>
      </c>
      <c r="C12" s="31"/>
      <c r="D12" s="31">
        <v>8</v>
      </c>
      <c r="E12" s="31"/>
      <c r="F12" s="31">
        <v>9</v>
      </c>
      <c r="G12" s="31">
        <v>17</v>
      </c>
      <c r="L12" s="1"/>
      <c r="M12" s="1"/>
      <c r="N12" s="1" t="e" cm="1">
        <f t="array" aca="1" ref="N12" ca="1">SUMPRODUCT(LARGE(C12:I12,ROW(INDIRECT("1:4"))))</f>
        <v>#NUM!</v>
      </c>
      <c r="O12" s="1">
        <f t="shared" si="2"/>
        <v>0</v>
      </c>
      <c r="P12" s="1" t="e">
        <f t="shared" ca="1" si="3"/>
        <v>#NUM!</v>
      </c>
    </row>
    <row r="13" spans="1:16" x14ac:dyDescent="0.2">
      <c r="A13" s="1" t="s">
        <v>44</v>
      </c>
      <c r="B13" s="1" t="s">
        <v>133</v>
      </c>
      <c r="C13" s="31">
        <v>8</v>
      </c>
      <c r="D13" s="31">
        <v>8</v>
      </c>
      <c r="E13" s="31"/>
      <c r="F13" s="31"/>
      <c r="G13" s="31">
        <v>16</v>
      </c>
      <c r="L13" s="1"/>
      <c r="M13" s="1"/>
      <c r="N13" s="1" t="e" cm="1">
        <f t="array" aca="1" ref="N13" ca="1">SUMPRODUCT(LARGE(C13:I13,ROW(INDIRECT("1:4"))))</f>
        <v>#NUM!</v>
      </c>
      <c r="O13" s="1">
        <f t="shared" si="2"/>
        <v>0</v>
      </c>
      <c r="P13" s="1" t="e">
        <f t="shared" ca="1" si="3"/>
        <v>#NUM!</v>
      </c>
    </row>
    <row r="14" spans="1:16" x14ac:dyDescent="0.2">
      <c r="A14" s="1" t="s">
        <v>323</v>
      </c>
      <c r="B14" s="1" t="s">
        <v>5</v>
      </c>
      <c r="C14" s="31"/>
      <c r="D14" s="31"/>
      <c r="E14" s="31">
        <v>8</v>
      </c>
      <c r="F14" s="31">
        <v>8</v>
      </c>
      <c r="G14" s="31">
        <v>16</v>
      </c>
      <c r="N14" t="e" cm="1">
        <f t="array" aca="1" ref="N14" ca="1">SUMPRODUCT(LARGE(C14:I14,ROW(INDIRECT("1:4"))))</f>
        <v>#NUM!</v>
      </c>
      <c r="O14">
        <f t="shared" si="2"/>
        <v>0</v>
      </c>
      <c r="P14" t="e">
        <f t="shared" ca="1" si="3"/>
        <v>#NUM!</v>
      </c>
    </row>
    <row r="15" spans="1:16" x14ac:dyDescent="0.2">
      <c r="A15" s="32" t="s">
        <v>54</v>
      </c>
      <c r="B15" s="32" t="s">
        <v>7</v>
      </c>
      <c r="C15" s="31"/>
      <c r="D15" s="31">
        <v>11</v>
      </c>
      <c r="E15" s="31"/>
      <c r="F15" s="31"/>
      <c r="G15" s="31">
        <v>11</v>
      </c>
      <c r="N15" t="e" cm="1">
        <f t="array" aca="1" ref="N15" ca="1">SUMPRODUCT(LARGE(C15:I15,ROW(INDIRECT("1:4"))))</f>
        <v>#NUM!</v>
      </c>
      <c r="O15">
        <f t="shared" si="2"/>
        <v>0</v>
      </c>
      <c r="P15" t="e">
        <f t="shared" ca="1" si="3"/>
        <v>#NUM!</v>
      </c>
    </row>
    <row r="16" spans="1:16" x14ac:dyDescent="0.2">
      <c r="A16" s="1" t="s">
        <v>183</v>
      </c>
      <c r="B16" s="1" t="s">
        <v>46</v>
      </c>
      <c r="C16" s="31">
        <v>8</v>
      </c>
      <c r="D16" s="31"/>
      <c r="E16" s="31"/>
      <c r="F16" s="31"/>
      <c r="G16" s="31">
        <v>8</v>
      </c>
      <c r="N16" t="e" cm="1">
        <f t="array" aca="1" ref="N16" ca="1">SUMPRODUCT(LARGE(C16:I16,ROW(INDIRECT("1:4"))))</f>
        <v>#NUM!</v>
      </c>
      <c r="O16">
        <f t="shared" si="2"/>
        <v>0</v>
      </c>
      <c r="P16" t="e">
        <f t="shared" ca="1" si="3"/>
        <v>#NUM!</v>
      </c>
    </row>
    <row r="17" spans="1:16" x14ac:dyDescent="0.2">
      <c r="A17" s="1" t="s">
        <v>236</v>
      </c>
      <c r="B17" s="1" t="s">
        <v>46</v>
      </c>
      <c r="C17" s="31">
        <v>8</v>
      </c>
      <c r="D17" s="31"/>
      <c r="E17" s="31"/>
      <c r="F17" s="31"/>
      <c r="G17" s="31">
        <v>8</v>
      </c>
      <c r="N17" t="e" cm="1">
        <f t="array" aca="1" ref="N17" ca="1">SUMPRODUCT(LARGE(C17:I17,ROW(INDIRECT("1:4"))))</f>
        <v>#NUM!</v>
      </c>
      <c r="O17">
        <f t="shared" si="2"/>
        <v>0</v>
      </c>
      <c r="P17" t="e">
        <f t="shared" ca="1" si="3"/>
        <v>#NUM!</v>
      </c>
    </row>
    <row r="18" spans="1:16" x14ac:dyDescent="0.2">
      <c r="A18" s="1" t="s">
        <v>16</v>
      </c>
      <c r="B18" s="1" t="s">
        <v>5</v>
      </c>
      <c r="C18" s="31"/>
      <c r="D18" s="31">
        <v>8</v>
      </c>
      <c r="E18" s="31"/>
      <c r="F18" s="31"/>
      <c r="G18" s="31">
        <v>8</v>
      </c>
      <c r="N18" t="e" cm="1">
        <f t="array" aca="1" ref="N18" ca="1">SUMPRODUCT(LARGE(C18:I18,ROW(INDIRECT("1:4"))))</f>
        <v>#NUM!</v>
      </c>
      <c r="O18">
        <f t="shared" ref="O18:O24" si="4">IF(COUNTIF(C18:I18,"&gt;0")&gt;=5,2,IF(COUNTIF(C18:I18,"&gt;0")=4,1,0))</f>
        <v>0</v>
      </c>
      <c r="P18" t="e">
        <f t="shared" ref="P18:P24" ca="1" si="5">+M18+N18+O18</f>
        <v>#NUM!</v>
      </c>
    </row>
    <row r="19" spans="1:16" x14ac:dyDescent="0.2">
      <c r="A19" s="1" t="s">
        <v>372</v>
      </c>
      <c r="B19" s="1" t="s">
        <v>6</v>
      </c>
      <c r="C19" s="31"/>
      <c r="D19" s="31"/>
      <c r="E19" s="31"/>
      <c r="F19" s="31">
        <v>0</v>
      </c>
      <c r="G19" s="31">
        <v>0</v>
      </c>
      <c r="N19" t="e" cm="1">
        <f t="array" aca="1" ref="N19" ca="1">SUMPRODUCT(LARGE(C19:I19,ROW(INDIRECT("1:4"))))</f>
        <v>#NUM!</v>
      </c>
      <c r="O19">
        <f t="shared" si="4"/>
        <v>0</v>
      </c>
      <c r="P19" t="e">
        <f t="shared" ca="1" si="5"/>
        <v>#NUM!</v>
      </c>
    </row>
    <row r="20" spans="1:16" x14ac:dyDescent="0.2">
      <c r="A20" s="1" t="s">
        <v>122</v>
      </c>
      <c r="B20" s="1"/>
      <c r="C20" s="31">
        <v>66</v>
      </c>
      <c r="D20" s="31">
        <v>98</v>
      </c>
      <c r="E20" s="31">
        <v>50</v>
      </c>
      <c r="F20" s="31">
        <v>58</v>
      </c>
      <c r="G20" s="31">
        <v>272</v>
      </c>
      <c r="N20" cm="1">
        <f t="array" aca="1" ref="N20" ca="1">SUMPRODUCT(LARGE(C20:I20,ROW(INDIRECT("1:4"))))</f>
        <v>494</v>
      </c>
      <c r="O20">
        <f t="shared" si="4"/>
        <v>2</v>
      </c>
      <c r="P20">
        <f t="shared" ca="1" si="5"/>
        <v>496</v>
      </c>
    </row>
    <row r="21" spans="1:16" x14ac:dyDescent="0.2">
      <c r="N21" t="e" cm="1">
        <f t="array" aca="1" ref="N21" ca="1">SUMPRODUCT(LARGE(C21:I21,ROW(INDIRECT("1:4"))))</f>
        <v>#NUM!</v>
      </c>
      <c r="O21">
        <f t="shared" si="4"/>
        <v>0</v>
      </c>
      <c r="P21" t="e">
        <f t="shared" ca="1" si="5"/>
        <v>#NUM!</v>
      </c>
    </row>
    <row r="22" spans="1:16" x14ac:dyDescent="0.2">
      <c r="N22" t="e" cm="1">
        <f t="array" aca="1" ref="N22" ca="1">SUMPRODUCT(LARGE(C22:I22,ROW(INDIRECT("1:4"))))</f>
        <v>#NUM!</v>
      </c>
      <c r="O22">
        <f t="shared" si="4"/>
        <v>0</v>
      </c>
      <c r="P22" t="e">
        <f t="shared" ca="1" si="5"/>
        <v>#NUM!</v>
      </c>
    </row>
    <row r="23" spans="1:16" x14ac:dyDescent="0.2">
      <c r="N23" t="e" cm="1">
        <f t="array" aca="1" ref="N23" ca="1">SUMPRODUCT(LARGE(C23:I23,ROW(INDIRECT("1:4"))))</f>
        <v>#NUM!</v>
      </c>
      <c r="O23">
        <f t="shared" si="4"/>
        <v>0</v>
      </c>
      <c r="P23" t="e">
        <f t="shared" ca="1" si="5"/>
        <v>#NUM!</v>
      </c>
    </row>
    <row r="24" spans="1:16" x14ac:dyDescent="0.2">
      <c r="N24" t="e" cm="1">
        <f t="array" aca="1" ref="N24" ca="1">SUMPRODUCT(LARGE(C24:I24,ROW(INDIRECT("1:4"))))</f>
        <v>#NUM!</v>
      </c>
      <c r="O24">
        <f t="shared" si="4"/>
        <v>0</v>
      </c>
      <c r="P24" t="e">
        <f t="shared" ca="1" si="5"/>
        <v>#NUM!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FE777-B6A5-422D-8001-B3089EC2E90E}">
  <dimension ref="A1:N33"/>
  <sheetViews>
    <sheetView topLeftCell="A2" zoomScale="114" workbookViewId="0">
      <selection activeCell="C10" sqref="C10"/>
    </sheetView>
  </sheetViews>
  <sheetFormatPr baseColWidth="10" defaultColWidth="8.83203125" defaultRowHeight="15" x14ac:dyDescent="0.2"/>
  <cols>
    <col min="1" max="1" width="33.83203125" bestFit="1" customWidth="1"/>
    <col min="2" max="2" width="20.5" bestFit="1" customWidth="1"/>
    <col min="3" max="3" width="9.1640625" bestFit="1" customWidth="1"/>
    <col min="4" max="4" width="10" bestFit="1" customWidth="1"/>
    <col min="5" max="5" width="6.83203125" bestFit="1" customWidth="1"/>
    <col min="6" max="6" width="8" bestFit="1" customWidth="1"/>
    <col min="7" max="7" width="10.33203125" bestFit="1" customWidth="1"/>
    <col min="8" max="9" width="13.1640625" bestFit="1" customWidth="1"/>
    <col min="10" max="10" width="10.6640625" bestFit="1" customWidth="1"/>
    <col min="12" max="12" width="7.6640625" bestFit="1" customWidth="1"/>
    <col min="13" max="13" width="6.6640625" bestFit="1" customWidth="1"/>
    <col min="14" max="14" width="5" bestFit="1" customWidth="1"/>
  </cols>
  <sheetData>
    <row r="1" spans="1:14" x14ac:dyDescent="0.2">
      <c r="A1" s="7" t="s">
        <v>94</v>
      </c>
      <c r="B1" t="s">
        <v>97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174</v>
      </c>
      <c r="B5" s="1" t="s">
        <v>135</v>
      </c>
      <c r="C5" s="31">
        <v>11</v>
      </c>
      <c r="D5" s="31">
        <v>12</v>
      </c>
      <c r="E5" s="31">
        <v>12</v>
      </c>
      <c r="F5" s="31">
        <v>11</v>
      </c>
      <c r="G5" s="31">
        <v>46</v>
      </c>
      <c r="L5" cm="1">
        <f t="array" aca="1" ref="L5" ca="1">SUMPRODUCT(LARGE(C5:I5,ROW(INDIRECT("1:4"))))</f>
        <v>81</v>
      </c>
      <c r="M5">
        <f>IF(COUNTIF(C5:I5,"&gt;0")&gt;=5,2,IF(COUNTIF(C5:I5,"&gt;0")=4,1,0))</f>
        <v>2</v>
      </c>
      <c r="N5">
        <f ca="1">+K5+L5+M5</f>
        <v>83</v>
      </c>
    </row>
    <row r="6" spans="1:14" x14ac:dyDescent="0.2">
      <c r="A6" s="1" t="s">
        <v>199</v>
      </c>
      <c r="B6" s="1" t="s">
        <v>135</v>
      </c>
      <c r="C6" s="31">
        <v>10</v>
      </c>
      <c r="D6" s="31">
        <v>10</v>
      </c>
      <c r="E6" s="31">
        <v>10</v>
      </c>
      <c r="F6" s="31">
        <v>12</v>
      </c>
      <c r="G6" s="31">
        <v>42</v>
      </c>
      <c r="L6" cm="1">
        <f t="array" aca="1" ref="L6" ca="1">SUMPRODUCT(LARGE(C6:I6,ROW(INDIRECT("1:4"))))</f>
        <v>74</v>
      </c>
      <c r="M6">
        <f t="shared" ref="M6" si="0">IF(COUNTIF(C6:I6,"&gt;0")&gt;=5,2,IF(COUNTIF(C6:I6,"&gt;0")=4,1,0))</f>
        <v>2</v>
      </c>
      <c r="N6">
        <f t="shared" ref="N6" ca="1" si="1">+K6+L6+M6</f>
        <v>76</v>
      </c>
    </row>
    <row r="7" spans="1:14" x14ac:dyDescent="0.2">
      <c r="A7" s="1" t="s">
        <v>173</v>
      </c>
      <c r="B7" s="1" t="s">
        <v>13</v>
      </c>
      <c r="C7" s="31">
        <v>8</v>
      </c>
      <c r="D7" s="31">
        <v>8</v>
      </c>
      <c r="E7" s="31">
        <v>8</v>
      </c>
      <c r="F7" s="31">
        <v>8</v>
      </c>
      <c r="G7" s="31">
        <v>32</v>
      </c>
      <c r="L7" cm="1">
        <f t="array" aca="1" ref="L7" ca="1">SUMPRODUCT(LARGE(C7:I7,ROW(INDIRECT("1:4"))))</f>
        <v>56</v>
      </c>
      <c r="M7">
        <f t="shared" ref="M7:M14" si="2">IF(COUNTIF(C7:I7,"&gt;0")&gt;=5,2,IF(COUNTIF(C7:I7,"&gt;0")=4,1,0))</f>
        <v>2</v>
      </c>
      <c r="N7">
        <f t="shared" ref="N7:N14" ca="1" si="3">+K7+L7+M7</f>
        <v>58</v>
      </c>
    </row>
    <row r="8" spans="1:14" x14ac:dyDescent="0.2">
      <c r="A8" s="1" t="s">
        <v>40</v>
      </c>
      <c r="B8" s="1" t="s">
        <v>7</v>
      </c>
      <c r="C8" s="31">
        <v>8</v>
      </c>
      <c r="D8" s="31">
        <v>8</v>
      </c>
      <c r="E8" s="31">
        <v>8</v>
      </c>
      <c r="F8" s="31">
        <v>8</v>
      </c>
      <c r="G8" s="31">
        <v>32</v>
      </c>
      <c r="L8" cm="1">
        <f t="array" aca="1" ref="L8" ca="1">SUMPRODUCT(LARGE(C8:I8,ROW(INDIRECT("1:4"))))</f>
        <v>56</v>
      </c>
      <c r="M8">
        <f t="shared" si="2"/>
        <v>2</v>
      </c>
      <c r="N8">
        <f t="shared" ca="1" si="3"/>
        <v>58</v>
      </c>
    </row>
    <row r="9" spans="1:14" x14ac:dyDescent="0.2">
      <c r="A9" s="1" t="s">
        <v>293</v>
      </c>
      <c r="B9" s="1" t="s">
        <v>135</v>
      </c>
      <c r="C9" s="31"/>
      <c r="D9" s="31">
        <v>11</v>
      </c>
      <c r="E9" s="31">
        <v>9</v>
      </c>
      <c r="F9" s="31">
        <v>8</v>
      </c>
      <c r="G9" s="31">
        <v>28</v>
      </c>
      <c r="L9" cm="1">
        <f t="array" aca="1" ref="L9" ca="1">SUMPRODUCT(LARGE(C9:I9,ROW(INDIRECT("1:4"))))</f>
        <v>56</v>
      </c>
      <c r="M9">
        <f t="shared" si="2"/>
        <v>1</v>
      </c>
      <c r="N9">
        <f t="shared" ca="1" si="3"/>
        <v>57</v>
      </c>
    </row>
    <row r="10" spans="1:14" x14ac:dyDescent="0.2">
      <c r="A10" s="1" t="s">
        <v>28</v>
      </c>
      <c r="B10" s="1" t="s">
        <v>7</v>
      </c>
      <c r="C10" s="31"/>
      <c r="D10" s="31">
        <v>8</v>
      </c>
      <c r="E10" s="31">
        <v>11</v>
      </c>
      <c r="F10" s="31">
        <v>8</v>
      </c>
      <c r="G10" s="31">
        <v>27</v>
      </c>
      <c r="L10" cm="1">
        <f t="array" aca="1" ref="L10" ca="1">SUMPRODUCT(LARGE(C10:I10,ROW(INDIRECT("1:4"))))</f>
        <v>54</v>
      </c>
      <c r="M10">
        <f t="shared" si="2"/>
        <v>1</v>
      </c>
      <c r="N10">
        <f t="shared" ca="1" si="3"/>
        <v>55</v>
      </c>
    </row>
    <row r="11" spans="1:14" x14ac:dyDescent="0.2">
      <c r="A11" s="1" t="s">
        <v>145</v>
      </c>
      <c r="B11" s="1" t="s">
        <v>3</v>
      </c>
      <c r="C11" s="31">
        <v>0</v>
      </c>
      <c r="D11" s="31">
        <v>8</v>
      </c>
      <c r="E11" s="31">
        <v>8</v>
      </c>
      <c r="F11" s="31">
        <v>10</v>
      </c>
      <c r="G11" s="31">
        <v>26</v>
      </c>
      <c r="L11" cm="1">
        <f t="array" aca="1" ref="L11" ca="1">SUMPRODUCT(LARGE(C11:I11,ROW(INDIRECT("1:4"))))</f>
        <v>52</v>
      </c>
      <c r="M11">
        <f t="shared" si="2"/>
        <v>1</v>
      </c>
      <c r="N11">
        <f t="shared" ca="1" si="3"/>
        <v>53</v>
      </c>
    </row>
    <row r="12" spans="1:14" x14ac:dyDescent="0.2">
      <c r="A12" s="1" t="s">
        <v>30</v>
      </c>
      <c r="B12" s="1" t="s">
        <v>17</v>
      </c>
      <c r="C12" s="31">
        <v>8</v>
      </c>
      <c r="D12" s="31">
        <v>8</v>
      </c>
      <c r="E12" s="31"/>
      <c r="F12" s="31">
        <v>9</v>
      </c>
      <c r="G12" s="31">
        <v>25</v>
      </c>
      <c r="L12" cm="1">
        <f t="array" aca="1" ref="L12" ca="1">SUMPRODUCT(LARGE(C12:I12,ROW(INDIRECT("1:4"))))</f>
        <v>50</v>
      </c>
      <c r="M12">
        <f t="shared" si="2"/>
        <v>1</v>
      </c>
      <c r="N12">
        <f t="shared" ca="1" si="3"/>
        <v>51</v>
      </c>
    </row>
    <row r="13" spans="1:14" x14ac:dyDescent="0.2">
      <c r="A13" s="1" t="s">
        <v>172</v>
      </c>
      <c r="B13" s="1" t="s">
        <v>135</v>
      </c>
      <c r="C13" s="31">
        <v>8</v>
      </c>
      <c r="D13" s="31">
        <v>8</v>
      </c>
      <c r="E13" s="31">
        <v>8</v>
      </c>
      <c r="F13" s="31"/>
      <c r="G13" s="31">
        <v>24</v>
      </c>
      <c r="L13" cm="1">
        <f t="array" aca="1" ref="L13" ca="1">SUMPRODUCT(LARGE(C13:I13,ROW(INDIRECT("1:4"))))</f>
        <v>48</v>
      </c>
      <c r="M13">
        <f t="shared" si="2"/>
        <v>1</v>
      </c>
      <c r="N13">
        <f t="shared" ca="1" si="3"/>
        <v>49</v>
      </c>
    </row>
    <row r="14" spans="1:14" x14ac:dyDescent="0.2">
      <c r="A14" s="1" t="s">
        <v>294</v>
      </c>
      <c r="B14" s="1" t="s">
        <v>3</v>
      </c>
      <c r="C14" s="31"/>
      <c r="D14" s="31">
        <v>8</v>
      </c>
      <c r="E14" s="31">
        <v>8</v>
      </c>
      <c r="F14" s="31">
        <v>8</v>
      </c>
      <c r="G14" s="31">
        <v>24</v>
      </c>
      <c r="L14" cm="1">
        <f t="array" aca="1" ref="L14" ca="1">SUMPRODUCT(LARGE(C14:I14,ROW(INDIRECT("1:4"))))</f>
        <v>48</v>
      </c>
      <c r="M14">
        <f t="shared" si="2"/>
        <v>1</v>
      </c>
      <c r="N14">
        <f t="shared" ca="1" si="3"/>
        <v>49</v>
      </c>
    </row>
    <row r="15" spans="1:14" x14ac:dyDescent="0.2">
      <c r="A15" s="1" t="s">
        <v>33</v>
      </c>
      <c r="B15" s="1" t="s">
        <v>7</v>
      </c>
      <c r="C15" s="31">
        <v>8</v>
      </c>
      <c r="D15" s="31">
        <v>8</v>
      </c>
      <c r="E15" s="31">
        <v>8</v>
      </c>
      <c r="F15" s="31"/>
      <c r="G15" s="31">
        <v>24</v>
      </c>
    </row>
    <row r="16" spans="1:14" x14ac:dyDescent="0.2">
      <c r="A16" s="1" t="s">
        <v>53</v>
      </c>
      <c r="B16" s="1" t="s">
        <v>17</v>
      </c>
      <c r="C16" s="31">
        <v>8</v>
      </c>
      <c r="D16" s="31">
        <v>8</v>
      </c>
      <c r="E16" s="31">
        <v>8</v>
      </c>
      <c r="F16" s="31"/>
      <c r="G16" s="31">
        <v>24</v>
      </c>
    </row>
    <row r="17" spans="1:7" x14ac:dyDescent="0.2">
      <c r="A17" s="1" t="s">
        <v>55</v>
      </c>
      <c r="B17" s="1" t="s">
        <v>7</v>
      </c>
      <c r="C17" s="31">
        <v>8</v>
      </c>
      <c r="D17" s="31">
        <v>0</v>
      </c>
      <c r="E17" s="31">
        <v>8</v>
      </c>
      <c r="F17" s="31">
        <v>8</v>
      </c>
      <c r="G17" s="31">
        <v>24</v>
      </c>
    </row>
    <row r="18" spans="1:7" x14ac:dyDescent="0.2">
      <c r="A18" s="1" t="s">
        <v>29</v>
      </c>
      <c r="B18" s="1" t="s">
        <v>13</v>
      </c>
      <c r="C18" s="31">
        <v>12</v>
      </c>
      <c r="D18" s="31">
        <v>8</v>
      </c>
      <c r="E18" s="31"/>
      <c r="F18" s="31"/>
      <c r="G18" s="31">
        <v>20</v>
      </c>
    </row>
    <row r="19" spans="1:7" x14ac:dyDescent="0.2">
      <c r="A19" s="1" t="s">
        <v>37</v>
      </c>
      <c r="B19" s="1" t="s">
        <v>7</v>
      </c>
      <c r="C19" s="31">
        <v>8</v>
      </c>
      <c r="D19" s="31">
        <v>9</v>
      </c>
      <c r="E19" s="31"/>
      <c r="F19" s="31"/>
      <c r="G19" s="31">
        <v>17</v>
      </c>
    </row>
    <row r="20" spans="1:7" x14ac:dyDescent="0.2">
      <c r="A20" s="1" t="s">
        <v>41</v>
      </c>
      <c r="B20" s="1" t="s">
        <v>3</v>
      </c>
      <c r="C20" s="31">
        <v>8</v>
      </c>
      <c r="D20" s="31"/>
      <c r="E20" s="31">
        <v>8</v>
      </c>
      <c r="F20" s="31"/>
      <c r="G20" s="31">
        <v>16</v>
      </c>
    </row>
    <row r="21" spans="1:7" x14ac:dyDescent="0.2">
      <c r="A21" s="1" t="s">
        <v>143</v>
      </c>
      <c r="B21" s="1" t="s">
        <v>32</v>
      </c>
      <c r="C21" s="31">
        <v>8</v>
      </c>
      <c r="D21" s="31">
        <v>8</v>
      </c>
      <c r="E21" s="31"/>
      <c r="F21" s="31"/>
      <c r="G21" s="31">
        <v>16</v>
      </c>
    </row>
    <row r="22" spans="1:7" x14ac:dyDescent="0.2">
      <c r="A22" s="1" t="s">
        <v>142</v>
      </c>
      <c r="B22" s="1" t="s">
        <v>135</v>
      </c>
      <c r="C22" s="31">
        <v>9</v>
      </c>
      <c r="D22" s="31"/>
      <c r="E22" s="31"/>
      <c r="F22" s="31"/>
      <c r="G22" s="31">
        <v>9</v>
      </c>
    </row>
    <row r="23" spans="1:7" x14ac:dyDescent="0.2">
      <c r="A23" s="1" t="s">
        <v>373</v>
      </c>
      <c r="B23" s="1" t="s">
        <v>3</v>
      </c>
      <c r="C23" s="31"/>
      <c r="D23" s="31"/>
      <c r="E23" s="31"/>
      <c r="F23" s="31">
        <v>8</v>
      </c>
      <c r="G23" s="31">
        <v>8</v>
      </c>
    </row>
    <row r="24" spans="1:7" x14ac:dyDescent="0.2">
      <c r="A24" s="1" t="s">
        <v>39</v>
      </c>
      <c r="B24" s="1" t="s">
        <v>7</v>
      </c>
      <c r="C24" s="31"/>
      <c r="D24" s="31">
        <v>8</v>
      </c>
      <c r="E24" s="31"/>
      <c r="F24" s="31"/>
      <c r="G24" s="31">
        <v>8</v>
      </c>
    </row>
    <row r="25" spans="1:7" x14ac:dyDescent="0.2">
      <c r="A25" s="1" t="s">
        <v>204</v>
      </c>
      <c r="B25" s="1" t="s">
        <v>7</v>
      </c>
      <c r="C25" s="31">
        <v>8</v>
      </c>
      <c r="D25" s="31">
        <v>0</v>
      </c>
      <c r="E25" s="31"/>
      <c r="F25" s="31"/>
      <c r="G25" s="31">
        <v>8</v>
      </c>
    </row>
    <row r="26" spans="1:7" x14ac:dyDescent="0.2">
      <c r="A26" s="1" t="s">
        <v>237</v>
      </c>
      <c r="B26" s="1" t="s">
        <v>153</v>
      </c>
      <c r="C26" s="31">
        <v>8</v>
      </c>
      <c r="D26" s="31"/>
      <c r="E26" s="31"/>
      <c r="F26" s="31"/>
      <c r="G26" s="31">
        <v>8</v>
      </c>
    </row>
    <row r="27" spans="1:7" x14ac:dyDescent="0.2">
      <c r="A27" s="1" t="s">
        <v>20</v>
      </c>
      <c r="B27" s="1" t="s">
        <v>7</v>
      </c>
      <c r="C27" s="31">
        <v>8</v>
      </c>
      <c r="D27" s="31"/>
      <c r="E27" s="31"/>
      <c r="F27" s="31"/>
      <c r="G27" s="31">
        <v>8</v>
      </c>
    </row>
    <row r="28" spans="1:7" x14ac:dyDescent="0.2">
      <c r="A28" s="1" t="s">
        <v>238</v>
      </c>
      <c r="B28" s="1" t="s">
        <v>11</v>
      </c>
      <c r="C28" s="31">
        <v>8</v>
      </c>
      <c r="D28" s="31"/>
      <c r="E28" s="31"/>
      <c r="F28" s="31"/>
      <c r="G28" s="31">
        <v>8</v>
      </c>
    </row>
    <row r="29" spans="1:7" x14ac:dyDescent="0.2">
      <c r="A29" s="1" t="s">
        <v>239</v>
      </c>
      <c r="B29" s="1" t="s">
        <v>11</v>
      </c>
      <c r="C29" s="31">
        <v>8</v>
      </c>
      <c r="D29" s="31"/>
      <c r="E29" s="31"/>
      <c r="F29" s="31"/>
      <c r="G29" s="31">
        <v>8</v>
      </c>
    </row>
    <row r="30" spans="1:7" x14ac:dyDescent="0.2">
      <c r="A30" s="1" t="s">
        <v>240</v>
      </c>
      <c r="B30" s="1" t="s">
        <v>13</v>
      </c>
      <c r="C30" s="31">
        <v>8</v>
      </c>
      <c r="D30" s="31"/>
      <c r="E30" s="31"/>
      <c r="F30" s="31"/>
      <c r="G30" s="31">
        <v>8</v>
      </c>
    </row>
    <row r="31" spans="1:7" x14ac:dyDescent="0.2">
      <c r="A31" s="1" t="s">
        <v>374</v>
      </c>
      <c r="B31" s="1" t="s">
        <v>6</v>
      </c>
      <c r="C31" s="31"/>
      <c r="D31" s="31"/>
      <c r="E31" s="31"/>
      <c r="F31" s="31">
        <v>0</v>
      </c>
      <c r="G31" s="31">
        <v>0</v>
      </c>
    </row>
    <row r="32" spans="1:7" x14ac:dyDescent="0.2">
      <c r="A32" s="1" t="s">
        <v>241</v>
      </c>
      <c r="B32" s="1" t="s">
        <v>7</v>
      </c>
      <c r="C32" s="31">
        <v>0</v>
      </c>
      <c r="D32" s="31">
        <v>0</v>
      </c>
      <c r="E32" s="31"/>
      <c r="F32" s="31"/>
      <c r="G32" s="31">
        <v>0</v>
      </c>
    </row>
    <row r="33" spans="1:7" x14ac:dyDescent="0.2">
      <c r="A33" s="1" t="s">
        <v>122</v>
      </c>
      <c r="B33" s="1"/>
      <c r="C33" s="31">
        <v>170</v>
      </c>
      <c r="D33" s="31">
        <v>138</v>
      </c>
      <c r="E33" s="31">
        <v>114</v>
      </c>
      <c r="F33" s="31">
        <v>98</v>
      </c>
      <c r="G33" s="31">
        <v>520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07031-DA20-45AF-B402-90956C4E1D56}">
  <dimension ref="A1:P33"/>
  <sheetViews>
    <sheetView zoomScale="140" zoomScaleNormal="140" workbookViewId="0">
      <selection activeCell="A5" sqref="A5:G33"/>
    </sheetView>
  </sheetViews>
  <sheetFormatPr baseColWidth="10" defaultColWidth="8.83203125" defaultRowHeight="15" x14ac:dyDescent="0.2"/>
  <cols>
    <col min="1" max="1" width="32.5" bestFit="1" customWidth="1"/>
    <col min="2" max="2" width="19.6640625" bestFit="1" customWidth="1"/>
    <col min="3" max="6" width="9.83203125" bestFit="1" customWidth="1"/>
    <col min="7" max="7" width="10" bestFit="1" customWidth="1"/>
    <col min="8" max="10" width="12.33203125" bestFit="1" customWidth="1"/>
    <col min="11" max="11" width="10" bestFit="1" customWidth="1"/>
    <col min="12" max="12" width="10.6640625" customWidth="1"/>
  </cols>
  <sheetData>
    <row r="1" spans="1:16" x14ac:dyDescent="0.2">
      <c r="A1" s="7" t="s">
        <v>94</v>
      </c>
      <c r="B1" t="s">
        <v>98</v>
      </c>
    </row>
    <row r="3" spans="1:16" x14ac:dyDescent="0.2">
      <c r="A3" s="7" t="s">
        <v>123</v>
      </c>
      <c r="C3" s="7" t="s">
        <v>109</v>
      </c>
    </row>
    <row r="4" spans="1:16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N4" s="14" t="s">
        <v>226</v>
      </c>
      <c r="O4" s="14" t="s">
        <v>227</v>
      </c>
      <c r="P4" s="14" t="s">
        <v>126</v>
      </c>
    </row>
    <row r="5" spans="1:16" x14ac:dyDescent="0.2">
      <c r="A5" s="1" t="s">
        <v>201</v>
      </c>
      <c r="B5" s="1" t="s">
        <v>135</v>
      </c>
      <c r="C5" s="31"/>
      <c r="D5" s="31">
        <v>10</v>
      </c>
      <c r="E5" s="31">
        <v>11</v>
      </c>
      <c r="F5" s="31">
        <v>12</v>
      </c>
      <c r="G5" s="31">
        <v>33</v>
      </c>
      <c r="N5" cm="1">
        <f t="array" aca="1" ref="N5" ca="1">SUMPRODUCT(LARGE(C5:I5,ROW(INDIRECT("1:4"))))</f>
        <v>66</v>
      </c>
      <c r="O5">
        <f>IF(COUNTIF(C5:I5,"&gt;0")&gt;=5,2,IF(COUNTIF(C5:I5,"&gt;0")=4,1,0))</f>
        <v>1</v>
      </c>
      <c r="P5" s="22">
        <f ca="1">+M5+N5+O5</f>
        <v>67</v>
      </c>
    </row>
    <row r="6" spans="1:16" x14ac:dyDescent="0.2">
      <c r="A6" s="1" t="s">
        <v>150</v>
      </c>
      <c r="B6" s="1" t="s">
        <v>7</v>
      </c>
      <c r="C6" s="31">
        <v>10</v>
      </c>
      <c r="D6" s="31">
        <v>0</v>
      </c>
      <c r="E6" s="31">
        <v>12</v>
      </c>
      <c r="F6" s="31">
        <v>10</v>
      </c>
      <c r="G6" s="31">
        <v>32</v>
      </c>
      <c r="N6" cm="1">
        <f t="array" aca="1" ref="N6" ca="1">SUMPRODUCT(LARGE(C6:I6,ROW(INDIRECT("1:4"))))</f>
        <v>64</v>
      </c>
      <c r="O6">
        <f t="shared" ref="O6:O8" si="0">IF(COUNTIF(C6:I6,"&gt;0")&gt;=5,2,IF(COUNTIF(C6:I6,"&gt;0")=4,1,0))</f>
        <v>1</v>
      </c>
      <c r="P6" s="22">
        <f t="shared" ref="P6:P8" ca="1" si="1">+M6+N6+O6</f>
        <v>65</v>
      </c>
    </row>
    <row r="7" spans="1:16" x14ac:dyDescent="0.2">
      <c r="A7" s="1" t="s">
        <v>130</v>
      </c>
      <c r="B7" s="1" t="s">
        <v>6</v>
      </c>
      <c r="C7" s="31">
        <v>8</v>
      </c>
      <c r="D7" s="31">
        <v>8</v>
      </c>
      <c r="E7" s="31">
        <v>8</v>
      </c>
      <c r="F7" s="31">
        <v>8</v>
      </c>
      <c r="G7" s="31">
        <v>32</v>
      </c>
      <c r="N7" cm="1">
        <f t="array" aca="1" ref="N7" ca="1">SUMPRODUCT(LARGE(C7:I7,ROW(INDIRECT("1:4"))))</f>
        <v>56</v>
      </c>
      <c r="O7">
        <f t="shared" si="0"/>
        <v>2</v>
      </c>
      <c r="P7">
        <f t="shared" ca="1" si="1"/>
        <v>58</v>
      </c>
    </row>
    <row r="8" spans="1:16" x14ac:dyDescent="0.2">
      <c r="A8" s="1" t="s">
        <v>231</v>
      </c>
      <c r="B8" s="1" t="s">
        <v>3</v>
      </c>
      <c r="C8" s="31"/>
      <c r="D8" s="31">
        <v>8</v>
      </c>
      <c r="E8" s="31">
        <v>8</v>
      </c>
      <c r="F8" s="31">
        <v>9</v>
      </c>
      <c r="G8" s="31">
        <v>25</v>
      </c>
      <c r="N8" cm="1">
        <f t="array" aca="1" ref="N8" ca="1">SUMPRODUCT(LARGE(C8:I8,ROW(INDIRECT("1:4"))))</f>
        <v>50</v>
      </c>
      <c r="O8">
        <f t="shared" si="0"/>
        <v>1</v>
      </c>
      <c r="P8" s="22">
        <f t="shared" ca="1" si="1"/>
        <v>51</v>
      </c>
    </row>
    <row r="9" spans="1:16" x14ac:dyDescent="0.2">
      <c r="A9" s="1" t="s">
        <v>151</v>
      </c>
      <c r="B9" s="1" t="s">
        <v>135</v>
      </c>
      <c r="C9" s="31">
        <v>12</v>
      </c>
      <c r="D9" s="31">
        <v>12</v>
      </c>
      <c r="E9" s="31"/>
      <c r="F9" s="31"/>
      <c r="G9" s="31">
        <v>24</v>
      </c>
      <c r="N9" t="e" cm="1">
        <f t="array" aca="1" ref="N9" ca="1">SUMPRODUCT(LARGE(C9:I9,ROW(INDIRECT("1:4"))))</f>
        <v>#NUM!</v>
      </c>
      <c r="O9">
        <f t="shared" ref="O9:O17" si="2">IF(COUNTIF(C9:I9,"&gt;0")&gt;=5,2,IF(COUNTIF(C9:I9,"&gt;0")=4,1,0))</f>
        <v>0</v>
      </c>
      <c r="P9" s="22" t="e">
        <f t="shared" ref="P9:P17" ca="1" si="3">+M9+N9+O9</f>
        <v>#NUM!</v>
      </c>
    </row>
    <row r="10" spans="1:16" x14ac:dyDescent="0.2">
      <c r="A10" s="1" t="s">
        <v>38</v>
      </c>
      <c r="B10" s="1" t="s">
        <v>13</v>
      </c>
      <c r="C10" s="31">
        <v>11</v>
      </c>
      <c r="D10" s="31">
        <v>11</v>
      </c>
      <c r="E10" s="31"/>
      <c r="F10" s="31"/>
      <c r="G10" s="31">
        <v>22</v>
      </c>
      <c r="N10" t="e" cm="1">
        <f t="array" aca="1" ref="N10" ca="1">SUMPRODUCT(LARGE(C10:I10,ROW(INDIRECT("1:4"))))</f>
        <v>#NUM!</v>
      </c>
      <c r="O10">
        <f t="shared" si="2"/>
        <v>0</v>
      </c>
      <c r="P10" t="e">
        <f t="shared" ca="1" si="3"/>
        <v>#NUM!</v>
      </c>
    </row>
    <row r="11" spans="1:16" x14ac:dyDescent="0.2">
      <c r="A11" s="1" t="s">
        <v>147</v>
      </c>
      <c r="B11" s="1" t="s">
        <v>6</v>
      </c>
      <c r="C11" s="31">
        <v>8</v>
      </c>
      <c r="D11" s="31"/>
      <c r="E11" s="31">
        <v>10</v>
      </c>
      <c r="F11" s="31">
        <v>0</v>
      </c>
      <c r="G11" s="31">
        <v>18</v>
      </c>
      <c r="N11" cm="1">
        <f t="array" aca="1" ref="N11" ca="1">SUMPRODUCT(LARGE(C11:I11,ROW(INDIRECT("1:4"))))</f>
        <v>36</v>
      </c>
      <c r="O11">
        <f t="shared" si="2"/>
        <v>0</v>
      </c>
      <c r="P11">
        <f t="shared" ca="1" si="3"/>
        <v>36</v>
      </c>
    </row>
    <row r="12" spans="1:16" x14ac:dyDescent="0.2">
      <c r="A12" s="1" t="s">
        <v>316</v>
      </c>
      <c r="B12" s="1" t="s">
        <v>3</v>
      </c>
      <c r="C12" s="31"/>
      <c r="D12" s="31"/>
      <c r="E12" s="31">
        <v>9</v>
      </c>
      <c r="F12" s="31">
        <v>8</v>
      </c>
      <c r="G12" s="31">
        <v>17</v>
      </c>
      <c r="N12" t="e" cm="1">
        <f t="array" aca="1" ref="N12" ca="1">SUMPRODUCT(LARGE(C12:I12,ROW(INDIRECT("1:4"))))</f>
        <v>#NUM!</v>
      </c>
      <c r="O12">
        <f t="shared" si="2"/>
        <v>0</v>
      </c>
      <c r="P12" t="e">
        <f t="shared" ca="1" si="3"/>
        <v>#NUM!</v>
      </c>
    </row>
    <row r="13" spans="1:16" x14ac:dyDescent="0.2">
      <c r="A13" s="1" t="s">
        <v>317</v>
      </c>
      <c r="B13" s="1" t="s">
        <v>135</v>
      </c>
      <c r="C13" s="31"/>
      <c r="D13" s="31"/>
      <c r="E13" s="31">
        <v>8</v>
      </c>
      <c r="F13" s="31">
        <v>8</v>
      </c>
      <c r="G13" s="31">
        <v>16</v>
      </c>
      <c r="N13" t="e" cm="1">
        <f t="array" aca="1" ref="N13" ca="1">SUMPRODUCT(LARGE(C13:I13,ROW(INDIRECT("1:4"))))</f>
        <v>#NUM!</v>
      </c>
      <c r="O13">
        <f t="shared" si="2"/>
        <v>0</v>
      </c>
      <c r="P13" t="e">
        <f t="shared" ca="1" si="3"/>
        <v>#NUM!</v>
      </c>
    </row>
    <row r="14" spans="1:16" x14ac:dyDescent="0.2">
      <c r="A14" s="1" t="s">
        <v>320</v>
      </c>
      <c r="B14" s="1" t="s">
        <v>6</v>
      </c>
      <c r="C14" s="31"/>
      <c r="D14" s="31"/>
      <c r="E14" s="31">
        <v>8</v>
      </c>
      <c r="F14" s="31">
        <v>8</v>
      </c>
      <c r="G14" s="31">
        <v>16</v>
      </c>
      <c r="N14" t="e" cm="1">
        <f t="array" aca="1" ref="N14" ca="1">SUMPRODUCT(LARGE(C14:I14,ROW(INDIRECT("1:4"))))</f>
        <v>#NUM!</v>
      </c>
      <c r="O14">
        <f t="shared" si="2"/>
        <v>0</v>
      </c>
      <c r="P14" t="e">
        <f t="shared" ca="1" si="3"/>
        <v>#NUM!</v>
      </c>
    </row>
    <row r="15" spans="1:16" x14ac:dyDescent="0.2">
      <c r="A15" s="1" t="s">
        <v>319</v>
      </c>
      <c r="B15" s="1" t="s">
        <v>135</v>
      </c>
      <c r="C15" s="31"/>
      <c r="D15" s="31"/>
      <c r="E15" s="31">
        <v>8</v>
      </c>
      <c r="F15" s="31">
        <v>8</v>
      </c>
      <c r="G15" s="31">
        <v>16</v>
      </c>
      <c r="N15" t="e" cm="1">
        <f t="array" aca="1" ref="N15" ca="1">SUMPRODUCT(LARGE(C15:I15,ROW(INDIRECT("1:4"))))</f>
        <v>#NUM!</v>
      </c>
      <c r="O15">
        <f t="shared" si="2"/>
        <v>0</v>
      </c>
      <c r="P15" t="e">
        <f t="shared" ca="1" si="3"/>
        <v>#NUM!</v>
      </c>
    </row>
    <row r="16" spans="1:16" x14ac:dyDescent="0.2">
      <c r="A16" s="1" t="s">
        <v>230</v>
      </c>
      <c r="B16" s="1" t="s">
        <v>3</v>
      </c>
      <c r="C16" s="31"/>
      <c r="D16" s="31">
        <v>8</v>
      </c>
      <c r="E16" s="31"/>
      <c r="F16" s="31">
        <v>8</v>
      </c>
      <c r="G16" s="31">
        <v>16</v>
      </c>
      <c r="N16" t="e" cm="1">
        <f t="array" aca="1" ref="N16" ca="1">SUMPRODUCT(LARGE(C16:I16,ROW(INDIRECT("1:4"))))</f>
        <v>#NUM!</v>
      </c>
      <c r="O16">
        <f t="shared" si="2"/>
        <v>0</v>
      </c>
      <c r="P16" t="e">
        <f t="shared" ca="1" si="3"/>
        <v>#NUM!</v>
      </c>
    </row>
    <row r="17" spans="1:16" x14ac:dyDescent="0.2">
      <c r="A17" s="1" t="s">
        <v>200</v>
      </c>
      <c r="B17" s="1" t="s">
        <v>3</v>
      </c>
      <c r="C17" s="31"/>
      <c r="D17" s="31">
        <v>8</v>
      </c>
      <c r="E17" s="31"/>
      <c r="F17" s="31">
        <v>8</v>
      </c>
      <c r="G17" s="31">
        <v>16</v>
      </c>
      <c r="N17" t="e" cm="1">
        <f t="array" aca="1" ref="N17" ca="1">SUMPRODUCT(LARGE(C17:I17,ROW(INDIRECT("1:4"))))</f>
        <v>#NUM!</v>
      </c>
      <c r="O17">
        <f t="shared" si="2"/>
        <v>0</v>
      </c>
      <c r="P17" t="e">
        <f t="shared" ca="1" si="3"/>
        <v>#NUM!</v>
      </c>
    </row>
    <row r="18" spans="1:16" x14ac:dyDescent="0.2">
      <c r="A18" s="1" t="s">
        <v>210</v>
      </c>
      <c r="B18" s="1" t="s">
        <v>135</v>
      </c>
      <c r="C18" s="31">
        <v>8</v>
      </c>
      <c r="D18" s="31"/>
      <c r="E18" s="31">
        <v>8</v>
      </c>
      <c r="F18" s="31"/>
      <c r="G18" s="31">
        <v>16</v>
      </c>
    </row>
    <row r="19" spans="1:16" x14ac:dyDescent="0.2">
      <c r="A19" s="1" t="s">
        <v>375</v>
      </c>
      <c r="B19" s="1" t="s">
        <v>6</v>
      </c>
      <c r="C19" s="31"/>
      <c r="D19" s="31"/>
      <c r="E19" s="31"/>
      <c r="F19" s="31">
        <v>11</v>
      </c>
      <c r="G19" s="31">
        <v>11</v>
      </c>
    </row>
    <row r="20" spans="1:16" x14ac:dyDescent="0.2">
      <c r="A20" s="1" t="s">
        <v>295</v>
      </c>
      <c r="B20" s="1" t="s">
        <v>7</v>
      </c>
      <c r="C20" s="31"/>
      <c r="D20" s="31">
        <v>9</v>
      </c>
      <c r="E20" s="31"/>
      <c r="F20" s="31"/>
      <c r="G20" s="31">
        <v>9</v>
      </c>
    </row>
    <row r="21" spans="1:16" x14ac:dyDescent="0.2">
      <c r="A21" s="1" t="s">
        <v>242</v>
      </c>
      <c r="B21" s="1" t="s">
        <v>135</v>
      </c>
      <c r="C21" s="31">
        <v>9</v>
      </c>
      <c r="D21" s="31"/>
      <c r="E21" s="31"/>
      <c r="F21" s="31"/>
      <c r="G21" s="31">
        <v>9</v>
      </c>
    </row>
    <row r="22" spans="1:16" x14ac:dyDescent="0.2">
      <c r="A22" s="1" t="s">
        <v>43</v>
      </c>
      <c r="B22" s="1" t="s">
        <v>46</v>
      </c>
      <c r="C22" s="31">
        <v>0</v>
      </c>
      <c r="D22" s="31">
        <v>0</v>
      </c>
      <c r="E22" s="31">
        <v>8</v>
      </c>
      <c r="F22" s="31"/>
      <c r="G22" s="31">
        <v>8</v>
      </c>
    </row>
    <row r="23" spans="1:16" x14ac:dyDescent="0.2">
      <c r="A23" s="1" t="s">
        <v>57</v>
      </c>
      <c r="B23" s="1" t="s">
        <v>7</v>
      </c>
      <c r="C23" s="31"/>
      <c r="D23" s="31">
        <v>8</v>
      </c>
      <c r="E23" s="31"/>
      <c r="F23" s="31"/>
      <c r="G23" s="31">
        <v>8</v>
      </c>
    </row>
    <row r="24" spans="1:16" x14ac:dyDescent="0.2">
      <c r="A24" s="1" t="s">
        <v>318</v>
      </c>
      <c r="B24" s="1" t="s">
        <v>13</v>
      </c>
      <c r="C24" s="31"/>
      <c r="D24" s="31"/>
      <c r="E24" s="31">
        <v>8</v>
      </c>
      <c r="F24" s="31"/>
      <c r="G24" s="31">
        <v>8</v>
      </c>
    </row>
    <row r="25" spans="1:16" x14ac:dyDescent="0.2">
      <c r="A25" s="1" t="s">
        <v>116</v>
      </c>
      <c r="B25" s="1" t="s">
        <v>7</v>
      </c>
      <c r="C25" s="31">
        <v>8</v>
      </c>
      <c r="D25" s="31">
        <v>0</v>
      </c>
      <c r="E25" s="31"/>
      <c r="F25" s="31"/>
      <c r="G25" s="31">
        <v>8</v>
      </c>
    </row>
    <row r="26" spans="1:16" x14ac:dyDescent="0.2">
      <c r="A26" s="1" t="s">
        <v>223</v>
      </c>
      <c r="B26" s="1" t="s">
        <v>135</v>
      </c>
      <c r="C26" s="31">
        <v>8</v>
      </c>
      <c r="D26" s="31"/>
      <c r="E26" s="31"/>
      <c r="F26" s="31"/>
      <c r="G26" s="31">
        <v>8</v>
      </c>
    </row>
    <row r="27" spans="1:16" x14ac:dyDescent="0.2">
      <c r="A27" s="1" t="s">
        <v>58</v>
      </c>
      <c r="B27" s="1" t="s">
        <v>7</v>
      </c>
      <c r="C27" s="31"/>
      <c r="D27" s="31">
        <v>8</v>
      </c>
      <c r="E27" s="31"/>
      <c r="F27" s="31"/>
      <c r="G27" s="31">
        <v>8</v>
      </c>
    </row>
    <row r="28" spans="1:16" x14ac:dyDescent="0.2">
      <c r="A28" s="1" t="s">
        <v>376</v>
      </c>
      <c r="B28" s="1" t="s">
        <v>3</v>
      </c>
      <c r="C28" s="31"/>
      <c r="D28" s="31"/>
      <c r="E28" s="31"/>
      <c r="F28" s="31">
        <v>8</v>
      </c>
      <c r="G28" s="31">
        <v>8</v>
      </c>
    </row>
    <row r="29" spans="1:16" x14ac:dyDescent="0.2">
      <c r="A29" s="1" t="s">
        <v>175</v>
      </c>
      <c r="B29" s="1" t="s">
        <v>13</v>
      </c>
      <c r="C29" s="31">
        <v>8</v>
      </c>
      <c r="D29" s="31"/>
      <c r="E29" s="31"/>
      <c r="F29" s="31"/>
      <c r="G29" s="31">
        <v>8</v>
      </c>
    </row>
    <row r="30" spans="1:16" x14ac:dyDescent="0.2">
      <c r="A30" s="1" t="s">
        <v>42</v>
      </c>
      <c r="B30" s="1" t="s">
        <v>13</v>
      </c>
      <c r="C30" s="31">
        <v>0</v>
      </c>
      <c r="D30" s="31"/>
      <c r="E30" s="31"/>
      <c r="F30" s="31"/>
      <c r="G30" s="31">
        <v>0</v>
      </c>
    </row>
    <row r="31" spans="1:16" x14ac:dyDescent="0.2">
      <c r="A31" s="1" t="s">
        <v>243</v>
      </c>
      <c r="B31" s="1" t="s">
        <v>7</v>
      </c>
      <c r="C31" s="31">
        <v>0</v>
      </c>
      <c r="D31" s="31"/>
      <c r="E31" s="31"/>
      <c r="F31" s="31"/>
      <c r="G31" s="31">
        <v>0</v>
      </c>
    </row>
    <row r="32" spans="1:16" x14ac:dyDescent="0.2">
      <c r="A32" s="1" t="s">
        <v>244</v>
      </c>
      <c r="B32" s="1" t="s">
        <v>46</v>
      </c>
      <c r="C32" s="31">
        <v>0</v>
      </c>
      <c r="D32" s="31"/>
      <c r="E32" s="31"/>
      <c r="F32" s="31"/>
      <c r="G32" s="31">
        <v>0</v>
      </c>
    </row>
    <row r="33" spans="1:7" x14ac:dyDescent="0.2">
      <c r="A33" s="1" t="s">
        <v>122</v>
      </c>
      <c r="B33" s="1"/>
      <c r="C33" s="31">
        <v>90</v>
      </c>
      <c r="D33" s="31">
        <v>90</v>
      </c>
      <c r="E33" s="31">
        <v>106</v>
      </c>
      <c r="F33" s="31">
        <v>106</v>
      </c>
      <c r="G33" s="31">
        <v>392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DA65-DBDC-4499-ABC7-B771CCFBF573}">
  <dimension ref="A1:N34"/>
  <sheetViews>
    <sheetView topLeftCell="A7" zoomScale="141" workbookViewId="0">
      <selection activeCell="A5" sqref="A5:G29"/>
    </sheetView>
  </sheetViews>
  <sheetFormatPr baseColWidth="10" defaultColWidth="8.83203125" defaultRowHeight="15" x14ac:dyDescent="0.2"/>
  <cols>
    <col min="1" max="1" width="32.5" bestFit="1" customWidth="1"/>
    <col min="2" max="2" width="20.83203125" bestFit="1" customWidth="1"/>
    <col min="3" max="6" width="9.83203125" bestFit="1" customWidth="1"/>
    <col min="7" max="7" width="10.5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99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24</v>
      </c>
      <c r="B5" s="1" t="s">
        <v>153</v>
      </c>
      <c r="C5" s="31">
        <v>11</v>
      </c>
      <c r="D5" s="31">
        <v>12</v>
      </c>
      <c r="E5" s="31">
        <v>12</v>
      </c>
      <c r="F5" s="31">
        <v>11</v>
      </c>
      <c r="G5" s="31">
        <v>46</v>
      </c>
      <c r="L5" cm="1">
        <f t="array" aca="1" ref="L5" ca="1">SUMPRODUCT(LARGE(C5:I5,ROW(INDIRECT("1:4"))))</f>
        <v>81</v>
      </c>
      <c r="M5">
        <f>IF(COUNTIF(C5:I5,"&gt;0")&gt;=5,2,IF(COUNTIF(C5:I5,"&gt;0")=4,1,0))</f>
        <v>2</v>
      </c>
      <c r="N5">
        <f ca="1">+K5+L5+M5</f>
        <v>83</v>
      </c>
    </row>
    <row r="6" spans="1:14" x14ac:dyDescent="0.2">
      <c r="A6" s="1" t="s">
        <v>45</v>
      </c>
      <c r="B6" s="1" t="s">
        <v>6</v>
      </c>
      <c r="C6" s="31">
        <v>12</v>
      </c>
      <c r="D6" s="31">
        <v>10</v>
      </c>
      <c r="E6" s="31">
        <v>10</v>
      </c>
      <c r="F6" s="31">
        <v>8</v>
      </c>
      <c r="G6" s="31">
        <v>40</v>
      </c>
      <c r="L6" cm="1">
        <f t="array" aca="1" ref="L6" ca="1">SUMPRODUCT(LARGE(C6:I6,ROW(INDIRECT("1:4"))))</f>
        <v>72</v>
      </c>
      <c r="M6">
        <f t="shared" ref="M6" si="0">IF(COUNTIF(C6:I6,"&gt;0")&gt;=5,2,IF(COUNTIF(C6:I6,"&gt;0")=4,1,0))</f>
        <v>2</v>
      </c>
      <c r="N6">
        <f t="shared" ref="N6" ca="1" si="1">+K6+L6+M6</f>
        <v>74</v>
      </c>
    </row>
    <row r="7" spans="1:14" x14ac:dyDescent="0.2">
      <c r="A7" s="1" t="s">
        <v>47</v>
      </c>
      <c r="B7" s="1" t="s">
        <v>6</v>
      </c>
      <c r="C7" s="31">
        <v>8</v>
      </c>
      <c r="D7" s="31">
        <v>8</v>
      </c>
      <c r="E7" s="31">
        <v>11</v>
      </c>
      <c r="F7" s="31">
        <v>8</v>
      </c>
      <c r="G7" s="31">
        <v>35</v>
      </c>
      <c r="L7" cm="1">
        <f t="array" aca="1" ref="L7" ca="1">SUMPRODUCT(LARGE(C7:I7,ROW(INDIRECT("1:4"))))</f>
        <v>62</v>
      </c>
      <c r="M7">
        <f t="shared" ref="M7:M23" si="2">IF(COUNTIF(C7:I7,"&gt;0")&gt;=5,2,IF(COUNTIF(C7:I7,"&gt;0")=4,1,0))</f>
        <v>2</v>
      </c>
      <c r="N7">
        <f t="shared" ref="N7:N23" ca="1" si="3">+K7+L7+M7</f>
        <v>64</v>
      </c>
    </row>
    <row r="8" spans="1:14" x14ac:dyDescent="0.2">
      <c r="A8" s="1" t="s">
        <v>139</v>
      </c>
      <c r="B8" s="1" t="s">
        <v>135</v>
      </c>
      <c r="C8" s="31">
        <v>8</v>
      </c>
      <c r="D8" s="31">
        <v>9</v>
      </c>
      <c r="E8" s="31">
        <v>8</v>
      </c>
      <c r="F8" s="31">
        <v>8</v>
      </c>
      <c r="G8" s="31">
        <v>33</v>
      </c>
      <c r="L8" cm="1">
        <f t="array" aca="1" ref="L8" ca="1">SUMPRODUCT(LARGE(C8:I8,ROW(INDIRECT("1:4"))))</f>
        <v>58</v>
      </c>
      <c r="M8">
        <f t="shared" si="2"/>
        <v>2</v>
      </c>
      <c r="N8">
        <f t="shared" ca="1" si="3"/>
        <v>60</v>
      </c>
    </row>
    <row r="9" spans="1:14" x14ac:dyDescent="0.2">
      <c r="A9" s="1" t="s">
        <v>22</v>
      </c>
      <c r="B9" s="1" t="s">
        <v>7</v>
      </c>
      <c r="C9" s="31"/>
      <c r="D9" s="31">
        <v>11</v>
      </c>
      <c r="E9" s="31">
        <v>8</v>
      </c>
      <c r="F9" s="31">
        <v>12</v>
      </c>
      <c r="G9" s="31">
        <v>31</v>
      </c>
      <c r="L9" cm="1">
        <f t="array" aca="1" ref="L9" ca="1">SUMPRODUCT(LARGE(C9:I9,ROW(INDIRECT("1:4"))))</f>
        <v>62</v>
      </c>
      <c r="M9">
        <f t="shared" si="2"/>
        <v>1</v>
      </c>
      <c r="N9">
        <f t="shared" ca="1" si="3"/>
        <v>63</v>
      </c>
    </row>
    <row r="10" spans="1:14" x14ac:dyDescent="0.2">
      <c r="A10" s="1" t="s">
        <v>49</v>
      </c>
      <c r="B10" t="s">
        <v>7</v>
      </c>
      <c r="C10" s="31"/>
      <c r="D10" s="31"/>
      <c r="E10" s="31"/>
      <c r="F10" s="31">
        <v>10</v>
      </c>
      <c r="G10" s="31">
        <v>10</v>
      </c>
      <c r="L10" t="e" cm="1">
        <f t="array" aca="1" ref="L10" ca="1">SUMPRODUCT(LARGE(C10:I10,ROW(INDIRECT("1:4"))))</f>
        <v>#NUM!</v>
      </c>
      <c r="M10">
        <f t="shared" si="2"/>
        <v>0</v>
      </c>
      <c r="N10" t="e">
        <f t="shared" ca="1" si="3"/>
        <v>#NUM!</v>
      </c>
    </row>
    <row r="11" spans="1:14" x14ac:dyDescent="0.2">
      <c r="A11" s="1"/>
      <c r="B11" s="1" t="s">
        <v>46</v>
      </c>
      <c r="C11" s="31">
        <v>8</v>
      </c>
      <c r="D11" s="31">
        <v>8</v>
      </c>
      <c r="E11" s="31"/>
      <c r="F11" s="31"/>
      <c r="G11" s="31">
        <v>16</v>
      </c>
      <c r="L11" t="e" cm="1">
        <f t="array" aca="1" ref="L11" ca="1">SUMPRODUCT(LARGE(C11:I11,ROW(INDIRECT("1:4"))))</f>
        <v>#NUM!</v>
      </c>
      <c r="M11">
        <f t="shared" si="2"/>
        <v>0</v>
      </c>
      <c r="N11" t="e">
        <f t="shared" ca="1" si="3"/>
        <v>#NUM!</v>
      </c>
    </row>
    <row r="12" spans="1:14" x14ac:dyDescent="0.2">
      <c r="A12" s="1" t="s">
        <v>148</v>
      </c>
      <c r="B12" s="1" t="s">
        <v>7</v>
      </c>
      <c r="C12" s="31">
        <v>8</v>
      </c>
      <c r="D12" s="31">
        <v>8</v>
      </c>
      <c r="E12" s="31"/>
      <c r="F12" s="31">
        <v>8</v>
      </c>
      <c r="G12" s="31">
        <v>24</v>
      </c>
      <c r="L12" cm="1">
        <f t="array" aca="1" ref="L12" ca="1">SUMPRODUCT(LARGE(C12:I12,ROW(INDIRECT("1:4"))))</f>
        <v>48</v>
      </c>
      <c r="M12">
        <f t="shared" si="2"/>
        <v>1</v>
      </c>
      <c r="N12">
        <f t="shared" ca="1" si="3"/>
        <v>49</v>
      </c>
    </row>
    <row r="13" spans="1:14" x14ac:dyDescent="0.2">
      <c r="A13" s="1" t="s">
        <v>220</v>
      </c>
      <c r="B13" s="1" t="s">
        <v>135</v>
      </c>
      <c r="C13" s="31">
        <v>8</v>
      </c>
      <c r="D13" s="31">
        <v>8</v>
      </c>
      <c r="E13" s="31"/>
      <c r="F13" s="31">
        <v>8</v>
      </c>
      <c r="G13" s="31">
        <v>24</v>
      </c>
      <c r="L13" cm="1">
        <f t="array" aca="1" ref="L13" ca="1">SUMPRODUCT(LARGE(C13:I13,ROW(INDIRECT("1:4"))))</f>
        <v>48</v>
      </c>
      <c r="M13">
        <f t="shared" si="2"/>
        <v>1</v>
      </c>
      <c r="N13">
        <f t="shared" ca="1" si="3"/>
        <v>49</v>
      </c>
    </row>
    <row r="14" spans="1:14" x14ac:dyDescent="0.2">
      <c r="A14" s="1" t="s">
        <v>14</v>
      </c>
      <c r="B14" s="1" t="s">
        <v>11</v>
      </c>
      <c r="C14" s="31">
        <v>8</v>
      </c>
      <c r="D14" s="31">
        <v>8</v>
      </c>
      <c r="E14" s="31"/>
      <c r="F14" s="31">
        <v>8</v>
      </c>
      <c r="G14" s="31">
        <v>24</v>
      </c>
      <c r="L14" cm="1">
        <f t="array" aca="1" ref="L14" ca="1">SUMPRODUCT(LARGE(C14:I14,ROW(INDIRECT("1:4"))))</f>
        <v>48</v>
      </c>
      <c r="M14">
        <f t="shared" si="2"/>
        <v>1</v>
      </c>
      <c r="N14">
        <f t="shared" ca="1" si="3"/>
        <v>49</v>
      </c>
    </row>
    <row r="15" spans="1:14" x14ac:dyDescent="0.2">
      <c r="A15" s="1" t="s">
        <v>48</v>
      </c>
      <c r="B15" s="1" t="s">
        <v>7</v>
      </c>
      <c r="C15" s="31">
        <v>10</v>
      </c>
      <c r="D15" s="31"/>
      <c r="E15" s="31"/>
      <c r="F15" s="31">
        <v>8</v>
      </c>
      <c r="G15" s="31">
        <v>18</v>
      </c>
      <c r="L15" t="e" cm="1">
        <f t="array" aca="1" ref="L15" ca="1">SUMPRODUCT(LARGE(C15:I15,ROW(INDIRECT("1:4"))))</f>
        <v>#NUM!</v>
      </c>
      <c r="M15">
        <f t="shared" si="2"/>
        <v>0</v>
      </c>
      <c r="N15" t="e">
        <f t="shared" ca="1" si="3"/>
        <v>#NUM!</v>
      </c>
    </row>
    <row r="16" spans="1:14" x14ac:dyDescent="0.2">
      <c r="A16" s="1" t="s">
        <v>219</v>
      </c>
      <c r="B16" s="1" t="s">
        <v>135</v>
      </c>
      <c r="C16" s="31">
        <v>9</v>
      </c>
      <c r="D16" s="31">
        <v>8</v>
      </c>
      <c r="E16" s="31"/>
      <c r="F16" s="31"/>
      <c r="G16" s="31">
        <v>17</v>
      </c>
      <c r="L16" t="e" cm="1">
        <f t="array" aca="1" ref="L16" ca="1">SUMPRODUCT(LARGE(C16:I16,ROW(INDIRECT("1:4"))))</f>
        <v>#NUM!</v>
      </c>
      <c r="M16">
        <f t="shared" si="2"/>
        <v>0</v>
      </c>
      <c r="N16" t="e">
        <f t="shared" ca="1" si="3"/>
        <v>#NUM!</v>
      </c>
    </row>
    <row r="17" spans="1:14" x14ac:dyDescent="0.2">
      <c r="A17" s="1" t="s">
        <v>221</v>
      </c>
      <c r="B17" s="1" t="s">
        <v>135</v>
      </c>
      <c r="C17" s="31">
        <v>8</v>
      </c>
      <c r="D17" s="31"/>
      <c r="E17" s="31">
        <v>9</v>
      </c>
      <c r="F17" s="31"/>
      <c r="G17" s="31">
        <v>17</v>
      </c>
      <c r="L17" t="e" cm="1">
        <f t="array" aca="1" ref="L17" ca="1">SUMPRODUCT(LARGE(C17:I17,ROW(INDIRECT("1:4"))))</f>
        <v>#NUM!</v>
      </c>
      <c r="M17">
        <f t="shared" si="2"/>
        <v>0</v>
      </c>
      <c r="N17" t="e">
        <f t="shared" ca="1" si="3"/>
        <v>#NUM!</v>
      </c>
    </row>
    <row r="18" spans="1:14" x14ac:dyDescent="0.2">
      <c r="A18" s="1" t="s">
        <v>333</v>
      </c>
      <c r="B18" s="1" t="s">
        <v>18</v>
      </c>
      <c r="C18" s="31"/>
      <c r="D18" s="31"/>
      <c r="E18" s="31">
        <v>8</v>
      </c>
      <c r="F18" s="31">
        <v>8</v>
      </c>
      <c r="G18" s="31">
        <v>16</v>
      </c>
      <c r="L18" t="e" cm="1">
        <f t="array" aca="1" ref="L18" ca="1">SUMPRODUCT(LARGE(C18:I18,ROW(INDIRECT("1:4"))))</f>
        <v>#NUM!</v>
      </c>
      <c r="M18">
        <f t="shared" si="2"/>
        <v>0</v>
      </c>
      <c r="N18" t="e">
        <f t="shared" ca="1" si="3"/>
        <v>#NUM!</v>
      </c>
    </row>
    <row r="19" spans="1:14" x14ac:dyDescent="0.2">
      <c r="A19" s="1" t="s">
        <v>299</v>
      </c>
      <c r="B19" s="1" t="s">
        <v>6</v>
      </c>
      <c r="C19" s="31"/>
      <c r="D19" s="31">
        <v>8</v>
      </c>
      <c r="E19" s="31"/>
      <c r="F19" s="31">
        <v>8</v>
      </c>
      <c r="G19" s="31">
        <v>16</v>
      </c>
      <c r="L19" t="e" cm="1">
        <f t="array" aca="1" ref="L19" ca="1">SUMPRODUCT(LARGE(C19:I19,ROW(INDIRECT("1:4"))))</f>
        <v>#NUM!</v>
      </c>
      <c r="M19">
        <f t="shared" si="2"/>
        <v>0</v>
      </c>
      <c r="N19" t="e">
        <f t="shared" ca="1" si="3"/>
        <v>#NUM!</v>
      </c>
    </row>
    <row r="20" spans="1:14" x14ac:dyDescent="0.2">
      <c r="A20" s="1" t="s">
        <v>170</v>
      </c>
      <c r="B20" s="1" t="s">
        <v>13</v>
      </c>
      <c r="C20" s="31"/>
      <c r="D20" s="31">
        <v>8</v>
      </c>
      <c r="E20" s="31"/>
      <c r="F20" s="31">
        <v>8</v>
      </c>
      <c r="G20" s="31">
        <v>16</v>
      </c>
      <c r="L20" t="e" cm="1">
        <f t="array" aca="1" ref="L20" ca="1">SUMPRODUCT(LARGE(C20:I20,ROW(INDIRECT("1:4"))))</f>
        <v>#NUM!</v>
      </c>
      <c r="M20">
        <f t="shared" si="2"/>
        <v>0</v>
      </c>
      <c r="N20" t="e">
        <f t="shared" ca="1" si="3"/>
        <v>#NUM!</v>
      </c>
    </row>
    <row r="21" spans="1:14" x14ac:dyDescent="0.2">
      <c r="A21" s="1" t="s">
        <v>10</v>
      </c>
      <c r="B21" s="1" t="s">
        <v>11</v>
      </c>
      <c r="C21" s="31">
        <v>8</v>
      </c>
      <c r="D21" s="31">
        <v>8</v>
      </c>
      <c r="E21" s="31"/>
      <c r="F21" s="31"/>
      <c r="G21" s="31">
        <v>16</v>
      </c>
      <c r="L21" t="e" cm="1">
        <f t="array" aca="1" ref="L21" ca="1">SUMPRODUCT(LARGE(C21:I21,ROW(INDIRECT("1:4"))))</f>
        <v>#NUM!</v>
      </c>
      <c r="M21">
        <f t="shared" si="2"/>
        <v>0</v>
      </c>
      <c r="N21" t="e">
        <f t="shared" ca="1" si="3"/>
        <v>#NUM!</v>
      </c>
    </row>
    <row r="22" spans="1:14" x14ac:dyDescent="0.2">
      <c r="A22" s="1" t="s">
        <v>233</v>
      </c>
      <c r="B22" s="1" t="s">
        <v>6</v>
      </c>
      <c r="C22" s="31"/>
      <c r="D22" s="31">
        <v>8</v>
      </c>
      <c r="E22" s="31"/>
      <c r="F22" s="31">
        <v>8</v>
      </c>
      <c r="G22" s="31">
        <v>16</v>
      </c>
      <c r="L22" t="e" cm="1">
        <f t="array" aca="1" ref="L22" ca="1">SUMPRODUCT(LARGE(C22:I22,ROW(INDIRECT("1:4"))))</f>
        <v>#NUM!</v>
      </c>
      <c r="M22">
        <f t="shared" si="2"/>
        <v>0</v>
      </c>
      <c r="N22" t="e">
        <f t="shared" ca="1" si="3"/>
        <v>#NUM!</v>
      </c>
    </row>
    <row r="23" spans="1:14" x14ac:dyDescent="0.2">
      <c r="A23" s="1" t="s">
        <v>218</v>
      </c>
      <c r="B23" s="1" t="s">
        <v>135</v>
      </c>
      <c r="C23" s="31"/>
      <c r="D23" s="31">
        <v>8</v>
      </c>
      <c r="E23" s="31">
        <v>8</v>
      </c>
      <c r="F23" s="31"/>
      <c r="G23" s="31">
        <v>16</v>
      </c>
      <c r="L23" t="e" cm="1">
        <f t="array" aca="1" ref="L23" ca="1">SUMPRODUCT(LARGE(C23:I23,ROW(INDIRECT("1:4"))))</f>
        <v>#NUM!</v>
      </c>
      <c r="M23">
        <f t="shared" si="2"/>
        <v>0</v>
      </c>
      <c r="N23" t="e">
        <f t="shared" ca="1" si="3"/>
        <v>#NUM!</v>
      </c>
    </row>
    <row r="24" spans="1:14" x14ac:dyDescent="0.2">
      <c r="A24" t="s">
        <v>377</v>
      </c>
      <c r="B24" t="s">
        <v>6</v>
      </c>
      <c r="C24" s="31"/>
      <c r="D24" s="31"/>
      <c r="E24" s="31"/>
      <c r="F24" s="31">
        <v>9</v>
      </c>
      <c r="G24" s="31">
        <v>9</v>
      </c>
    </row>
    <row r="25" spans="1:14" x14ac:dyDescent="0.2">
      <c r="A25" s="1" t="s">
        <v>15</v>
      </c>
      <c r="B25" s="1" t="s">
        <v>7</v>
      </c>
      <c r="C25" s="31"/>
      <c r="D25" s="31">
        <v>8</v>
      </c>
      <c r="E25" s="31"/>
      <c r="F25" s="31"/>
      <c r="G25" s="31">
        <v>8</v>
      </c>
    </row>
    <row r="26" spans="1:14" x14ac:dyDescent="0.2">
      <c r="A26" s="1" t="s">
        <v>59</v>
      </c>
      <c r="B26" s="1" t="s">
        <v>7</v>
      </c>
      <c r="C26" s="31"/>
      <c r="D26" s="31">
        <v>8</v>
      </c>
      <c r="E26" s="31"/>
      <c r="F26" s="31"/>
      <c r="G26" s="31">
        <v>8</v>
      </c>
    </row>
    <row r="27" spans="1:14" x14ac:dyDescent="0.2">
      <c r="A27" s="1" t="s">
        <v>252</v>
      </c>
      <c r="B27" s="1" t="s">
        <v>13</v>
      </c>
      <c r="C27" s="31">
        <v>8</v>
      </c>
      <c r="D27" s="31"/>
      <c r="E27" s="31"/>
      <c r="F27" s="31"/>
      <c r="G27" s="31">
        <v>8</v>
      </c>
    </row>
    <row r="28" spans="1:14" x14ac:dyDescent="0.2">
      <c r="A28" t="s">
        <v>378</v>
      </c>
      <c r="B28" t="s">
        <v>3</v>
      </c>
      <c r="C28" s="31"/>
      <c r="D28" s="31"/>
      <c r="E28" s="31"/>
      <c r="F28" s="31">
        <v>8</v>
      </c>
      <c r="G28" s="31">
        <v>8</v>
      </c>
    </row>
    <row r="29" spans="1:14" x14ac:dyDescent="0.2">
      <c r="A29" s="1" t="s">
        <v>253</v>
      </c>
      <c r="B29" s="1" t="s">
        <v>13</v>
      </c>
      <c r="C29" s="31">
        <v>8</v>
      </c>
      <c r="D29" s="31"/>
      <c r="E29" s="31"/>
      <c r="F29" s="31"/>
      <c r="G29" s="31">
        <v>8</v>
      </c>
    </row>
    <row r="30" spans="1:14" x14ac:dyDescent="0.2">
      <c r="A30" s="1" t="s">
        <v>364</v>
      </c>
      <c r="B30" s="1" t="s">
        <v>7</v>
      </c>
      <c r="C30" s="31"/>
      <c r="D30" s="31"/>
      <c r="E30" s="31">
        <v>8</v>
      </c>
      <c r="F30" s="31"/>
      <c r="G30" s="31">
        <v>8</v>
      </c>
    </row>
    <row r="31" spans="1:14" x14ac:dyDescent="0.2">
      <c r="A31" t="s">
        <v>379</v>
      </c>
      <c r="B31" t="s">
        <v>6</v>
      </c>
      <c r="C31" s="31"/>
      <c r="D31" s="31"/>
      <c r="E31" s="31"/>
      <c r="F31" s="31">
        <v>0</v>
      </c>
      <c r="G31" s="31">
        <v>0</v>
      </c>
    </row>
    <row r="32" spans="1:14" x14ac:dyDescent="0.2">
      <c r="A32" t="s">
        <v>381</v>
      </c>
      <c r="B32" t="s">
        <v>6</v>
      </c>
      <c r="C32" s="31"/>
      <c r="D32" s="31"/>
      <c r="E32" s="31"/>
      <c r="F32" s="31">
        <v>0</v>
      </c>
      <c r="G32" s="31">
        <v>0</v>
      </c>
    </row>
    <row r="33" spans="1:7" x14ac:dyDescent="0.2">
      <c r="A33" t="s">
        <v>380</v>
      </c>
      <c r="B33" t="s">
        <v>6</v>
      </c>
      <c r="C33" s="31"/>
      <c r="D33" s="31"/>
      <c r="E33" s="31"/>
      <c r="F33" s="31">
        <v>0</v>
      </c>
      <c r="G33" s="31">
        <v>0</v>
      </c>
    </row>
    <row r="34" spans="1:7" x14ac:dyDescent="0.2">
      <c r="A34" s="1" t="s">
        <v>122</v>
      </c>
      <c r="B34" s="1"/>
      <c r="C34" s="31">
        <v>122</v>
      </c>
      <c r="D34" s="31">
        <v>146</v>
      </c>
      <c r="E34" s="31">
        <v>82</v>
      </c>
      <c r="F34" s="31">
        <v>138</v>
      </c>
      <c r="G34" s="31">
        <v>488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BDECF-1991-4CCC-A92C-ABBBE90D9534}">
  <dimension ref="A1:N30"/>
  <sheetViews>
    <sheetView zoomScale="125" workbookViewId="0">
      <selection activeCell="A5" sqref="A5:G11"/>
    </sheetView>
  </sheetViews>
  <sheetFormatPr baseColWidth="10" defaultColWidth="8.83203125" defaultRowHeight="15" x14ac:dyDescent="0.2"/>
  <cols>
    <col min="1" max="1" width="32.5" bestFit="1" customWidth="1"/>
    <col min="2" max="2" width="15.6640625" bestFit="1" customWidth="1"/>
    <col min="3" max="6" width="9.83203125" bestFit="1" customWidth="1"/>
    <col min="7" max="7" width="10.33203125" bestFit="1" customWidth="1"/>
    <col min="8" max="9" width="13.1640625" bestFit="1" customWidth="1"/>
    <col min="10" max="10" width="10.6640625" bestFit="1" customWidth="1"/>
  </cols>
  <sheetData>
    <row r="1" spans="1:14" x14ac:dyDescent="0.2">
      <c r="A1" s="7" t="s">
        <v>94</v>
      </c>
      <c r="B1" t="s">
        <v>290</v>
      </c>
    </row>
    <row r="3" spans="1:14" x14ac:dyDescent="0.2">
      <c r="A3" s="7" t="s">
        <v>123</v>
      </c>
      <c r="C3" s="7" t="s">
        <v>109</v>
      </c>
    </row>
    <row r="4" spans="1:14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L4" s="14" t="s">
        <v>226</v>
      </c>
      <c r="M4" s="14" t="s">
        <v>227</v>
      </c>
      <c r="N4" s="14" t="s">
        <v>126</v>
      </c>
    </row>
    <row r="5" spans="1:14" x14ac:dyDescent="0.2">
      <c r="A5" s="1" t="s">
        <v>149</v>
      </c>
      <c r="B5" s="1" t="s">
        <v>13</v>
      </c>
      <c r="C5" s="31">
        <v>11</v>
      </c>
      <c r="D5" s="31">
        <v>12</v>
      </c>
      <c r="E5" s="31">
        <v>12</v>
      </c>
      <c r="F5" s="31">
        <v>12</v>
      </c>
      <c r="G5" s="31">
        <v>47</v>
      </c>
      <c r="L5" cm="1">
        <f t="array" aca="1" ref="L5" ca="1">SUMPRODUCT(LARGE(C5:I5,ROW(INDIRECT("1:4"))))</f>
        <v>83</v>
      </c>
      <c r="M5">
        <f>IF(COUNTIF(C5:I5,"&gt;0")&gt;=5,2,IF(COUNTIF(C5:I5,"&gt;0")=4,1,0))</f>
        <v>2</v>
      </c>
      <c r="N5">
        <f ca="1">+K5+L5+M5</f>
        <v>85</v>
      </c>
    </row>
    <row r="6" spans="1:14" x14ac:dyDescent="0.2">
      <c r="A6" s="1" t="s">
        <v>51</v>
      </c>
      <c r="B6" s="1" t="s">
        <v>13</v>
      </c>
      <c r="C6" s="31">
        <v>12</v>
      </c>
      <c r="D6" s="31">
        <v>11</v>
      </c>
      <c r="E6" s="31">
        <v>11</v>
      </c>
      <c r="F6" s="31">
        <v>11</v>
      </c>
      <c r="G6" s="31">
        <v>45</v>
      </c>
      <c r="L6" cm="1">
        <f t="array" aca="1" ref="L6" ca="1">SUMPRODUCT(LARGE(C6:I6,ROW(INDIRECT("1:4"))))</f>
        <v>79</v>
      </c>
      <c r="M6">
        <f t="shared" ref="M6:M11" si="0">IF(COUNTIF(C6:I6,"&gt;0")&gt;=5,2,IF(COUNTIF(C6:I6,"&gt;0")=4,1,0))</f>
        <v>2</v>
      </c>
      <c r="N6">
        <f t="shared" ref="N6:N11" ca="1" si="1">+K6+L6+M6</f>
        <v>81</v>
      </c>
    </row>
    <row r="7" spans="1:14" x14ac:dyDescent="0.2">
      <c r="A7" s="1" t="s">
        <v>184</v>
      </c>
      <c r="B7" s="1" t="s">
        <v>13</v>
      </c>
      <c r="C7" s="31">
        <v>10</v>
      </c>
      <c r="D7" s="31">
        <v>9</v>
      </c>
      <c r="E7" s="31"/>
      <c r="F7" s="31">
        <v>10</v>
      </c>
      <c r="G7" s="31">
        <v>29</v>
      </c>
      <c r="L7" cm="1">
        <f t="array" aca="1" ref="L7" ca="1">SUMPRODUCT(LARGE(C7:I7,ROW(INDIRECT("1:4"))))</f>
        <v>58</v>
      </c>
      <c r="M7">
        <f t="shared" si="0"/>
        <v>1</v>
      </c>
      <c r="N7">
        <f t="shared" ca="1" si="1"/>
        <v>59</v>
      </c>
    </row>
    <row r="8" spans="1:14" x14ac:dyDescent="0.2">
      <c r="A8" s="1" t="s">
        <v>50</v>
      </c>
      <c r="B8" s="1" t="s">
        <v>6</v>
      </c>
      <c r="C8" s="31"/>
      <c r="D8" s="31">
        <v>10</v>
      </c>
      <c r="E8" s="31">
        <v>10</v>
      </c>
      <c r="F8" s="31">
        <v>0</v>
      </c>
      <c r="G8" s="31">
        <v>20</v>
      </c>
      <c r="L8" cm="1">
        <f t="array" aca="1" ref="L8" ca="1">SUMPRODUCT(LARGE(C8:I8,ROW(INDIRECT("1:4"))))</f>
        <v>40</v>
      </c>
      <c r="M8">
        <f t="shared" si="0"/>
        <v>0</v>
      </c>
      <c r="N8">
        <f t="shared" ca="1" si="1"/>
        <v>40</v>
      </c>
    </row>
    <row r="9" spans="1:14" x14ac:dyDescent="0.2">
      <c r="A9" s="1" t="s">
        <v>250</v>
      </c>
      <c r="B9" s="1" t="s">
        <v>13</v>
      </c>
      <c r="C9" s="31">
        <v>9</v>
      </c>
      <c r="D9" s="31">
        <v>8</v>
      </c>
      <c r="E9" s="31"/>
      <c r="F9" s="31"/>
      <c r="G9" s="31">
        <v>17</v>
      </c>
      <c r="L9" t="e" cm="1">
        <f t="array" aca="1" ref="L9" ca="1">SUMPRODUCT(LARGE(C9:I9,ROW(INDIRECT("1:4"))))</f>
        <v>#NUM!</v>
      </c>
      <c r="M9">
        <f t="shared" si="0"/>
        <v>0</v>
      </c>
      <c r="N9" t="e">
        <f t="shared" ca="1" si="1"/>
        <v>#NUM!</v>
      </c>
    </row>
    <row r="10" spans="1:14" x14ac:dyDescent="0.2">
      <c r="A10" s="1" t="s">
        <v>382</v>
      </c>
      <c r="B10" s="1" t="s">
        <v>6</v>
      </c>
      <c r="C10" s="31"/>
      <c r="D10" s="31"/>
      <c r="E10" s="31"/>
      <c r="F10" s="31">
        <v>0</v>
      </c>
      <c r="G10" s="31">
        <v>0</v>
      </c>
      <c r="L10" t="e" cm="1">
        <f t="array" aca="1" ref="L10" ca="1">SUMPRODUCT(LARGE(C10:I10,ROW(INDIRECT("1:4"))))</f>
        <v>#NUM!</v>
      </c>
      <c r="M10">
        <f t="shared" si="0"/>
        <v>0</v>
      </c>
      <c r="N10" t="e">
        <f t="shared" ca="1" si="1"/>
        <v>#NUM!</v>
      </c>
    </row>
    <row r="11" spans="1:14" x14ac:dyDescent="0.2">
      <c r="A11" s="1" t="s">
        <v>122</v>
      </c>
      <c r="B11" s="1"/>
      <c r="C11" s="31">
        <v>42</v>
      </c>
      <c r="D11" s="31">
        <v>50</v>
      </c>
      <c r="E11" s="31">
        <v>33</v>
      </c>
      <c r="F11" s="31">
        <v>33</v>
      </c>
      <c r="G11" s="31">
        <v>158</v>
      </c>
      <c r="L11" cm="1">
        <f t="array" aca="1" ref="L11" ca="1">SUMPRODUCT(LARGE(C11:I11,ROW(INDIRECT("1:4"))))</f>
        <v>283</v>
      </c>
      <c r="M11">
        <f t="shared" si="0"/>
        <v>2</v>
      </c>
      <c r="N11">
        <f t="shared" ca="1" si="1"/>
        <v>285</v>
      </c>
    </row>
    <row r="12" spans="1:14" x14ac:dyDescent="0.2">
      <c r="G12" s="29"/>
    </row>
    <row r="14" spans="1:14" x14ac:dyDescent="0.2">
      <c r="G14" s="29"/>
    </row>
    <row r="15" spans="1:14" x14ac:dyDescent="0.2">
      <c r="G15" s="29"/>
    </row>
    <row r="16" spans="1:14" x14ac:dyDescent="0.2">
      <c r="G16" s="6"/>
    </row>
    <row r="17" spans="7:7" x14ac:dyDescent="0.2">
      <c r="G17" s="6"/>
    </row>
    <row r="18" spans="7:7" x14ac:dyDescent="0.2">
      <c r="G18" s="6"/>
    </row>
    <row r="19" spans="7:7" x14ac:dyDescent="0.2">
      <c r="G19" s="29"/>
    </row>
    <row r="20" spans="7:7" x14ac:dyDescent="0.2">
      <c r="G20" s="29"/>
    </row>
    <row r="22" spans="7:7" x14ac:dyDescent="0.2">
      <c r="G22" s="29"/>
    </row>
    <row r="23" spans="7:7" x14ac:dyDescent="0.2">
      <c r="G23" s="29"/>
    </row>
    <row r="24" spans="7:7" x14ac:dyDescent="0.2">
      <c r="G24" s="6"/>
    </row>
    <row r="25" spans="7:7" x14ac:dyDescent="0.2">
      <c r="G25" s="29"/>
    </row>
    <row r="26" spans="7:7" x14ac:dyDescent="0.2">
      <c r="G26" s="29"/>
    </row>
    <row r="28" spans="7:7" x14ac:dyDescent="0.2">
      <c r="G28" s="29"/>
    </row>
    <row r="29" spans="7:7" x14ac:dyDescent="0.2">
      <c r="G29" s="29"/>
    </row>
    <row r="30" spans="7:7" x14ac:dyDescent="0.2">
      <c r="G30" s="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D4F-7C47-49E5-9AA8-50CE974C5473}">
  <dimension ref="A1:Q42"/>
  <sheetViews>
    <sheetView zoomScale="120" zoomScaleNormal="120" workbookViewId="0">
      <selection activeCell="E21" sqref="E21"/>
    </sheetView>
  </sheetViews>
  <sheetFormatPr baseColWidth="10" defaultColWidth="8.83203125" defaultRowHeight="15" x14ac:dyDescent="0.2"/>
  <cols>
    <col min="1" max="1" width="32.5" bestFit="1" customWidth="1"/>
    <col min="2" max="2" width="19.6640625" bestFit="1" customWidth="1"/>
    <col min="3" max="6" width="9.83203125" bestFit="1" customWidth="1"/>
    <col min="7" max="7" width="10" bestFit="1" customWidth="1"/>
    <col min="8" max="10" width="12.33203125" bestFit="1" customWidth="1"/>
    <col min="11" max="11" width="10" bestFit="1" customWidth="1"/>
    <col min="12" max="13" width="10.6640625" customWidth="1"/>
  </cols>
  <sheetData>
    <row r="1" spans="1:17" x14ac:dyDescent="0.2">
      <c r="A1" s="7" t="s">
        <v>94</v>
      </c>
      <c r="B1" t="s">
        <v>102</v>
      </c>
    </row>
    <row r="3" spans="1:17" x14ac:dyDescent="0.2">
      <c r="A3" s="7" t="s">
        <v>123</v>
      </c>
      <c r="C3" s="7" t="s">
        <v>109</v>
      </c>
    </row>
    <row r="4" spans="1:17" ht="48" x14ac:dyDescent="0.2">
      <c r="A4" s="7" t="s">
        <v>1</v>
      </c>
      <c r="B4" s="7" t="s">
        <v>2</v>
      </c>
      <c r="C4" t="s">
        <v>13</v>
      </c>
      <c r="D4" t="s">
        <v>7</v>
      </c>
      <c r="E4" t="s">
        <v>17</v>
      </c>
      <c r="F4" t="s">
        <v>6</v>
      </c>
      <c r="G4" t="s">
        <v>122</v>
      </c>
      <c r="O4" s="14" t="s">
        <v>226</v>
      </c>
      <c r="P4" s="14" t="s">
        <v>227</v>
      </c>
      <c r="Q4" s="14" t="s">
        <v>126</v>
      </c>
    </row>
    <row r="5" spans="1:17" x14ac:dyDescent="0.2">
      <c r="A5" s="1" t="s">
        <v>205</v>
      </c>
      <c r="B5" s="1" t="s">
        <v>5</v>
      </c>
      <c r="C5" s="31">
        <v>8</v>
      </c>
      <c r="D5" s="31">
        <v>10</v>
      </c>
      <c r="E5" s="31">
        <v>11</v>
      </c>
      <c r="F5" s="31">
        <v>11</v>
      </c>
      <c r="G5" s="31">
        <v>40</v>
      </c>
      <c r="O5" cm="1">
        <f t="array" aca="1" ref="O5" ca="1">SUMPRODUCT(LARGE(C5:I5,ROW(INDIRECT("1:4"))))</f>
        <v>72</v>
      </c>
      <c r="P5">
        <f>IF(COUNTIF(C5:I5,"&gt;0")&gt;=5,2,IF(COUNTIF(C5:I5,"&gt;0")=4,1,0))</f>
        <v>2</v>
      </c>
      <c r="Q5" s="22">
        <f ca="1">+N5+O5+P5</f>
        <v>74</v>
      </c>
    </row>
    <row r="6" spans="1:17" x14ac:dyDescent="0.2">
      <c r="A6" s="1" t="s">
        <v>179</v>
      </c>
      <c r="B6" s="1" t="s">
        <v>17</v>
      </c>
      <c r="C6" s="31">
        <v>8</v>
      </c>
      <c r="D6" s="31"/>
      <c r="E6" s="31">
        <v>12</v>
      </c>
      <c r="F6" s="31">
        <v>9</v>
      </c>
      <c r="G6" s="31">
        <v>29</v>
      </c>
      <c r="O6" cm="1">
        <f t="array" aca="1" ref="O6" ca="1">SUMPRODUCT(LARGE(C6:I6,ROW(INDIRECT("1:4"))))</f>
        <v>58</v>
      </c>
      <c r="P6">
        <f t="shared" ref="P6:P7" si="0">IF(COUNTIF(C6:I6,"&gt;0")&gt;=5,2,IF(COUNTIF(C6:I6,"&gt;0")=4,1,0))</f>
        <v>1</v>
      </c>
      <c r="Q6" s="22">
        <f t="shared" ref="Q6:Q7" ca="1" si="1">+N6+O6+P6</f>
        <v>59</v>
      </c>
    </row>
    <row r="7" spans="1:17" x14ac:dyDescent="0.2">
      <c r="A7" s="1" t="s">
        <v>296</v>
      </c>
      <c r="B7" s="1" t="s">
        <v>3</v>
      </c>
      <c r="C7" s="31"/>
      <c r="D7" s="31">
        <v>8</v>
      </c>
      <c r="E7" s="31">
        <v>8</v>
      </c>
      <c r="F7" s="31">
        <v>8</v>
      </c>
      <c r="G7" s="31">
        <v>24</v>
      </c>
      <c r="O7" cm="1">
        <f t="array" aca="1" ref="O7" ca="1">SUMPRODUCT(LARGE(C7:I7,ROW(INDIRECT("1:4"))))</f>
        <v>48</v>
      </c>
      <c r="P7">
        <f t="shared" si="0"/>
        <v>1</v>
      </c>
      <c r="Q7" s="22">
        <f t="shared" ca="1" si="1"/>
        <v>49</v>
      </c>
    </row>
    <row r="8" spans="1:17" x14ac:dyDescent="0.2">
      <c r="A8" s="1" t="s">
        <v>324</v>
      </c>
      <c r="B8" s="1" t="s">
        <v>17</v>
      </c>
      <c r="C8" s="31"/>
      <c r="D8" s="31"/>
      <c r="E8" s="31">
        <v>10</v>
      </c>
      <c r="F8" s="31">
        <v>10</v>
      </c>
      <c r="G8" s="31">
        <v>20</v>
      </c>
      <c r="O8" t="e" cm="1">
        <f t="array" aca="1" ref="O8" ca="1">SUMPRODUCT(LARGE(C8:I8,ROW(INDIRECT("1:4"))))</f>
        <v>#NUM!</v>
      </c>
      <c r="P8">
        <f t="shared" ref="P8:P24" si="2">IF(COUNTIF(C8:I8,"&gt;0")&gt;=5,2,IF(COUNTIF(C8:I8,"&gt;0")=4,1,0))</f>
        <v>0</v>
      </c>
      <c r="Q8" s="22" t="e">
        <f t="shared" ref="Q8:Q24" ca="1" si="3">+N8+O8+P8</f>
        <v>#NUM!</v>
      </c>
    </row>
    <row r="9" spans="1:17" x14ac:dyDescent="0.2">
      <c r="A9" s="1" t="s">
        <v>326</v>
      </c>
      <c r="B9" s="1" t="s">
        <v>7</v>
      </c>
      <c r="C9" s="31"/>
      <c r="D9" s="31"/>
      <c r="E9" s="31">
        <v>8</v>
      </c>
      <c r="F9" s="31">
        <v>12</v>
      </c>
      <c r="G9" s="31">
        <v>20</v>
      </c>
      <c r="O9" t="e" cm="1">
        <f t="array" aca="1" ref="O9" ca="1">SUMPRODUCT(LARGE(C9:I9,ROW(INDIRECT("1:4"))))</f>
        <v>#NUM!</v>
      </c>
      <c r="P9">
        <f t="shared" si="2"/>
        <v>0</v>
      </c>
      <c r="Q9" s="22" t="e">
        <f t="shared" ca="1" si="3"/>
        <v>#NUM!</v>
      </c>
    </row>
    <row r="10" spans="1:17" x14ac:dyDescent="0.2">
      <c r="A10" s="1" t="s">
        <v>56</v>
      </c>
      <c r="B10" s="1" t="s">
        <v>7</v>
      </c>
      <c r="C10" s="31">
        <v>8</v>
      </c>
      <c r="D10" s="31">
        <v>12</v>
      </c>
      <c r="E10" s="31"/>
      <c r="F10" s="31"/>
      <c r="G10" s="31">
        <v>20</v>
      </c>
      <c r="O10" t="e" cm="1">
        <f t="array" aca="1" ref="O10" ca="1">SUMPRODUCT(LARGE(C10:I10,ROW(INDIRECT("1:4"))))</f>
        <v>#NUM!</v>
      </c>
      <c r="P10">
        <f t="shared" si="2"/>
        <v>0</v>
      </c>
      <c r="Q10" t="e">
        <f t="shared" ca="1" si="3"/>
        <v>#NUM!</v>
      </c>
    </row>
    <row r="11" spans="1:17" x14ac:dyDescent="0.2">
      <c r="A11" s="1" t="s">
        <v>232</v>
      </c>
      <c r="B11" s="1" t="s">
        <v>6</v>
      </c>
      <c r="C11" s="31"/>
      <c r="D11" s="31">
        <v>11</v>
      </c>
      <c r="E11" s="31"/>
      <c r="F11" s="31">
        <v>8</v>
      </c>
      <c r="G11" s="31">
        <v>19</v>
      </c>
      <c r="O11" t="e" cm="1">
        <f t="array" aca="1" ref="O11" ca="1">SUMPRODUCT(LARGE(C11:I11,ROW(INDIRECT("1:4"))))</f>
        <v>#NUM!</v>
      </c>
      <c r="P11">
        <f t="shared" si="2"/>
        <v>0</v>
      </c>
      <c r="Q11" t="e">
        <f t="shared" ca="1" si="3"/>
        <v>#NUM!</v>
      </c>
    </row>
    <row r="12" spans="1:17" x14ac:dyDescent="0.2">
      <c r="A12" s="1" t="s">
        <v>194</v>
      </c>
      <c r="B12" s="1" t="s">
        <v>17</v>
      </c>
      <c r="C12" s="31"/>
      <c r="D12" s="31"/>
      <c r="E12" s="31">
        <v>9</v>
      </c>
      <c r="F12" s="31">
        <v>8</v>
      </c>
      <c r="G12" s="31">
        <v>17</v>
      </c>
      <c r="O12" t="e" cm="1">
        <f t="array" aca="1" ref="O12" ca="1">SUMPRODUCT(LARGE(C12:I12,ROW(INDIRECT("1:4"))))</f>
        <v>#NUM!</v>
      </c>
      <c r="P12">
        <f t="shared" si="2"/>
        <v>0</v>
      </c>
      <c r="Q12" t="e">
        <f t="shared" ca="1" si="3"/>
        <v>#NUM!</v>
      </c>
    </row>
    <row r="13" spans="1:17" x14ac:dyDescent="0.2">
      <c r="A13" s="1" t="s">
        <v>211</v>
      </c>
      <c r="B13" s="1" t="s">
        <v>135</v>
      </c>
      <c r="C13" s="31"/>
      <c r="D13" s="31">
        <v>9</v>
      </c>
      <c r="E13" s="31">
        <v>8</v>
      </c>
      <c r="F13" s="31"/>
      <c r="G13" s="31">
        <v>17</v>
      </c>
      <c r="O13" t="e" cm="1">
        <f t="array" aca="1" ref="O13" ca="1">SUMPRODUCT(LARGE(C13:I13,ROW(INDIRECT("1:4"))))</f>
        <v>#NUM!</v>
      </c>
      <c r="P13">
        <f t="shared" si="2"/>
        <v>0</v>
      </c>
      <c r="Q13" t="e">
        <f t="shared" ca="1" si="3"/>
        <v>#NUM!</v>
      </c>
    </row>
    <row r="14" spans="1:17" x14ac:dyDescent="0.2">
      <c r="A14" s="1" t="s">
        <v>327</v>
      </c>
      <c r="B14" s="1" t="s">
        <v>5</v>
      </c>
      <c r="C14" s="31"/>
      <c r="D14" s="31"/>
      <c r="E14" s="31">
        <v>8</v>
      </c>
      <c r="F14" s="31">
        <v>8</v>
      </c>
      <c r="G14" s="31">
        <v>16</v>
      </c>
      <c r="O14" t="e" cm="1">
        <f t="array" aca="1" ref="O14" ca="1">SUMPRODUCT(LARGE(C14:I14,ROW(INDIRECT("1:4"))))</f>
        <v>#NUM!</v>
      </c>
      <c r="P14">
        <f t="shared" si="2"/>
        <v>0</v>
      </c>
      <c r="Q14" t="e">
        <f t="shared" ca="1" si="3"/>
        <v>#NUM!</v>
      </c>
    </row>
    <row r="15" spans="1:17" x14ac:dyDescent="0.2">
      <c r="A15" s="1" t="s">
        <v>182</v>
      </c>
      <c r="B15" s="1" t="s">
        <v>72</v>
      </c>
      <c r="C15" s="31">
        <v>8</v>
      </c>
      <c r="D15" s="31">
        <v>8</v>
      </c>
      <c r="E15" s="31"/>
      <c r="F15" s="31"/>
      <c r="G15" s="31">
        <v>16</v>
      </c>
      <c r="O15" t="e" cm="1">
        <f t="array" aca="1" ref="O15" ca="1">SUMPRODUCT(LARGE(C15:I15,ROW(INDIRECT("1:4"))))</f>
        <v>#NUM!</v>
      </c>
      <c r="P15">
        <f t="shared" si="2"/>
        <v>0</v>
      </c>
      <c r="Q15" t="e">
        <f t="shared" ca="1" si="3"/>
        <v>#NUM!</v>
      </c>
    </row>
    <row r="16" spans="1:17" x14ac:dyDescent="0.2">
      <c r="A16" s="1" t="s">
        <v>214</v>
      </c>
      <c r="B16" s="1" t="s">
        <v>3</v>
      </c>
      <c r="C16" s="31">
        <v>12</v>
      </c>
      <c r="D16" s="31"/>
      <c r="E16" s="31"/>
      <c r="F16" s="31"/>
      <c r="G16" s="31">
        <v>12</v>
      </c>
      <c r="O16" t="e" cm="1">
        <f t="array" aca="1" ref="O16" ca="1">SUMPRODUCT(LARGE(C16:I16,ROW(INDIRECT("1:4"))))</f>
        <v>#NUM!</v>
      </c>
      <c r="P16">
        <f t="shared" si="2"/>
        <v>0</v>
      </c>
      <c r="Q16" t="e">
        <f t="shared" ca="1" si="3"/>
        <v>#NUM!</v>
      </c>
    </row>
    <row r="17" spans="1:17" x14ac:dyDescent="0.2">
      <c r="A17" s="1" t="s">
        <v>201</v>
      </c>
      <c r="B17" s="1" t="s">
        <v>135</v>
      </c>
      <c r="C17" s="31">
        <v>11</v>
      </c>
      <c r="D17" s="31"/>
      <c r="E17" s="31"/>
      <c r="F17" s="31"/>
      <c r="G17" s="31">
        <v>11</v>
      </c>
      <c r="O17" t="e" cm="1">
        <f t="array" aca="1" ref="O17" ca="1">SUMPRODUCT(LARGE(C17:I17,ROW(INDIRECT("1:4"))))</f>
        <v>#NUM!</v>
      </c>
      <c r="P17">
        <f t="shared" si="2"/>
        <v>0</v>
      </c>
      <c r="Q17" t="e">
        <f t="shared" ca="1" si="3"/>
        <v>#NUM!</v>
      </c>
    </row>
    <row r="18" spans="1:17" x14ac:dyDescent="0.2">
      <c r="A18" s="1" t="s">
        <v>215</v>
      </c>
      <c r="B18" s="1" t="s">
        <v>135</v>
      </c>
      <c r="C18" s="31">
        <v>10</v>
      </c>
      <c r="D18" s="31"/>
      <c r="E18" s="31"/>
      <c r="F18" s="31"/>
      <c r="G18" s="31">
        <v>10</v>
      </c>
      <c r="O18" t="e" cm="1">
        <f t="array" aca="1" ref="O18" ca="1">SUMPRODUCT(LARGE(C18:I18,ROW(INDIRECT("1:4"))))</f>
        <v>#NUM!</v>
      </c>
      <c r="P18">
        <f t="shared" si="2"/>
        <v>0</v>
      </c>
      <c r="Q18" t="e">
        <f t="shared" ca="1" si="3"/>
        <v>#NUM!</v>
      </c>
    </row>
    <row r="19" spans="1:17" x14ac:dyDescent="0.2">
      <c r="A19" s="1" t="s">
        <v>216</v>
      </c>
      <c r="B19" s="1" t="s">
        <v>135</v>
      </c>
      <c r="C19" s="31">
        <v>9</v>
      </c>
      <c r="D19" s="31"/>
      <c r="E19" s="31"/>
      <c r="F19" s="31"/>
      <c r="G19" s="31">
        <v>9</v>
      </c>
      <c r="O19" t="e" cm="1">
        <f t="array" aca="1" ref="O19" ca="1">SUMPRODUCT(LARGE(C19:I19,ROW(INDIRECT("1:4"))))</f>
        <v>#NUM!</v>
      </c>
      <c r="P19">
        <f t="shared" si="2"/>
        <v>0</v>
      </c>
      <c r="Q19" t="e">
        <f t="shared" ca="1" si="3"/>
        <v>#NUM!</v>
      </c>
    </row>
    <row r="20" spans="1:17" x14ac:dyDescent="0.2">
      <c r="A20" s="1" t="s">
        <v>297</v>
      </c>
      <c r="B20" s="1" t="s">
        <v>7</v>
      </c>
      <c r="C20" s="31"/>
      <c r="D20" s="31">
        <v>8</v>
      </c>
      <c r="E20" s="31"/>
      <c r="F20" s="31"/>
      <c r="G20" s="31">
        <v>8</v>
      </c>
      <c r="O20" t="e" cm="1">
        <f t="array" aca="1" ref="O20" ca="1">SUMPRODUCT(LARGE(C20:I20,ROW(INDIRECT("1:4"))))</f>
        <v>#NUM!</v>
      </c>
      <c r="P20">
        <f t="shared" si="2"/>
        <v>0</v>
      </c>
      <c r="Q20" t="e">
        <f t="shared" ca="1" si="3"/>
        <v>#NUM!</v>
      </c>
    </row>
    <row r="21" spans="1:17" x14ac:dyDescent="0.2">
      <c r="A21" s="1" t="s">
        <v>332</v>
      </c>
      <c r="B21" s="1" t="s">
        <v>17</v>
      </c>
      <c r="C21" s="31"/>
      <c r="D21" s="31"/>
      <c r="E21" s="31">
        <v>8</v>
      </c>
      <c r="F21" s="31"/>
      <c r="G21" s="31">
        <v>8</v>
      </c>
      <c r="O21" t="e" cm="1">
        <f t="array" aca="1" ref="O21" ca="1">SUMPRODUCT(LARGE(C21:I21,ROW(INDIRECT("1:4"))))</f>
        <v>#NUM!</v>
      </c>
      <c r="P21">
        <f t="shared" si="2"/>
        <v>0</v>
      </c>
      <c r="Q21" t="e">
        <f t="shared" ca="1" si="3"/>
        <v>#NUM!</v>
      </c>
    </row>
    <row r="22" spans="1:17" x14ac:dyDescent="0.2">
      <c r="A22" t="s">
        <v>384</v>
      </c>
      <c r="B22" t="s">
        <v>6</v>
      </c>
      <c r="C22" s="31"/>
      <c r="D22" s="31"/>
      <c r="E22" s="31"/>
      <c r="F22" s="31">
        <v>8</v>
      </c>
      <c r="G22" s="31">
        <v>8</v>
      </c>
      <c r="O22" t="e" cm="1">
        <f t="array" aca="1" ref="O22" ca="1">SUMPRODUCT(LARGE(C22:I22,ROW(INDIRECT("1:4"))))</f>
        <v>#NUM!</v>
      </c>
      <c r="P22">
        <f t="shared" si="2"/>
        <v>0</v>
      </c>
      <c r="Q22" t="e">
        <f t="shared" ca="1" si="3"/>
        <v>#NUM!</v>
      </c>
    </row>
    <row r="23" spans="1:17" x14ac:dyDescent="0.2">
      <c r="A23" s="1" t="s">
        <v>217</v>
      </c>
      <c r="B23" s="1" t="s">
        <v>135</v>
      </c>
      <c r="C23" s="31">
        <v>8</v>
      </c>
      <c r="D23" s="31"/>
      <c r="E23" s="31"/>
      <c r="F23" s="31"/>
      <c r="G23" s="31">
        <v>8</v>
      </c>
      <c r="O23" t="e" cm="1">
        <f t="array" aca="1" ref="O23" ca="1">SUMPRODUCT(LARGE(C23:I23,ROW(INDIRECT("1:4"))))</f>
        <v>#NUM!</v>
      </c>
      <c r="P23">
        <f t="shared" si="2"/>
        <v>0</v>
      </c>
      <c r="Q23" t="e">
        <f t="shared" ca="1" si="3"/>
        <v>#NUM!</v>
      </c>
    </row>
    <row r="24" spans="1:17" x14ac:dyDescent="0.2">
      <c r="A24" s="1" t="s">
        <v>329</v>
      </c>
      <c r="B24" s="1" t="s">
        <v>17</v>
      </c>
      <c r="C24" s="31"/>
      <c r="D24" s="31"/>
      <c r="E24" s="31">
        <v>8</v>
      </c>
      <c r="F24" s="31"/>
      <c r="G24" s="31">
        <v>8</v>
      </c>
      <c r="O24" t="e" cm="1">
        <f t="array" aca="1" ref="O24" ca="1">SUMPRODUCT(LARGE(C24:I24,ROW(INDIRECT("1:4"))))</f>
        <v>#NUM!</v>
      </c>
      <c r="P24">
        <f t="shared" si="2"/>
        <v>0</v>
      </c>
      <c r="Q24" t="e">
        <f t="shared" ca="1" si="3"/>
        <v>#NUM!</v>
      </c>
    </row>
    <row r="25" spans="1:17" x14ac:dyDescent="0.2">
      <c r="A25" s="1" t="s">
        <v>180</v>
      </c>
      <c r="B25" s="1" t="s">
        <v>135</v>
      </c>
      <c r="C25" s="31">
        <v>8</v>
      </c>
      <c r="D25" s="31"/>
      <c r="E25" s="31"/>
      <c r="F25" s="31"/>
      <c r="G25" s="31">
        <v>8</v>
      </c>
    </row>
    <row r="26" spans="1:17" x14ac:dyDescent="0.2">
      <c r="A26" s="1" t="s">
        <v>298</v>
      </c>
      <c r="B26" s="1" t="s">
        <v>7</v>
      </c>
      <c r="C26" s="31"/>
      <c r="D26" s="31">
        <v>8</v>
      </c>
      <c r="E26" s="31"/>
      <c r="F26" s="31"/>
      <c r="G26" s="31">
        <v>8</v>
      </c>
    </row>
    <row r="27" spans="1:17" x14ac:dyDescent="0.2">
      <c r="A27" s="1" t="s">
        <v>178</v>
      </c>
      <c r="B27" s="1" t="s">
        <v>7</v>
      </c>
      <c r="C27" s="31"/>
      <c r="D27" s="31">
        <v>8</v>
      </c>
      <c r="E27" s="31"/>
      <c r="F27" s="31"/>
      <c r="G27" s="31">
        <v>8</v>
      </c>
    </row>
    <row r="28" spans="1:17" x14ac:dyDescent="0.2">
      <c r="A28" s="1" t="s">
        <v>330</v>
      </c>
      <c r="B28" s="1" t="s">
        <v>7</v>
      </c>
      <c r="C28" s="31"/>
      <c r="D28" s="31"/>
      <c r="E28" s="31">
        <v>8</v>
      </c>
      <c r="F28" s="31"/>
      <c r="G28" s="31">
        <v>8</v>
      </c>
    </row>
    <row r="29" spans="1:17" x14ac:dyDescent="0.2">
      <c r="A29" s="1" t="s">
        <v>325</v>
      </c>
      <c r="B29" s="1" t="s">
        <v>3</v>
      </c>
      <c r="C29" s="31"/>
      <c r="D29" s="31"/>
      <c r="E29" s="31">
        <v>8</v>
      </c>
      <c r="F29" s="31"/>
      <c r="G29" s="31">
        <v>8</v>
      </c>
    </row>
    <row r="30" spans="1:17" x14ac:dyDescent="0.2">
      <c r="A30" s="1" t="s">
        <v>328</v>
      </c>
      <c r="B30" s="1" t="s">
        <v>17</v>
      </c>
      <c r="C30" s="31"/>
      <c r="D30" s="31"/>
      <c r="E30" s="31">
        <v>8</v>
      </c>
      <c r="F30" s="31"/>
      <c r="G30" s="31">
        <v>8</v>
      </c>
    </row>
    <row r="31" spans="1:17" x14ac:dyDescent="0.2">
      <c r="A31" t="s">
        <v>386</v>
      </c>
      <c r="B31" t="s">
        <v>6</v>
      </c>
      <c r="C31" s="31"/>
      <c r="D31" s="31"/>
      <c r="E31" s="31"/>
      <c r="F31" s="31">
        <v>8</v>
      </c>
      <c r="G31" s="31">
        <v>8</v>
      </c>
    </row>
    <row r="32" spans="1:17" x14ac:dyDescent="0.2">
      <c r="A32" s="1" t="s">
        <v>331</v>
      </c>
      <c r="B32" s="1" t="s">
        <v>17</v>
      </c>
      <c r="C32" s="31"/>
      <c r="D32" s="31"/>
      <c r="E32" s="31">
        <v>8</v>
      </c>
      <c r="F32" s="31"/>
      <c r="G32" s="31">
        <v>8</v>
      </c>
    </row>
    <row r="33" spans="1:7" x14ac:dyDescent="0.2">
      <c r="A33" t="s">
        <v>387</v>
      </c>
      <c r="B33" t="s">
        <v>6</v>
      </c>
      <c r="C33" s="31"/>
      <c r="D33" s="31"/>
      <c r="E33" s="31"/>
      <c r="F33" s="31">
        <v>8</v>
      </c>
      <c r="G33" s="31">
        <v>8</v>
      </c>
    </row>
    <row r="34" spans="1:7" x14ac:dyDescent="0.2">
      <c r="A34" t="s">
        <v>383</v>
      </c>
      <c r="B34" t="s">
        <v>7</v>
      </c>
      <c r="C34" s="31"/>
      <c r="D34" s="31"/>
      <c r="E34" s="31"/>
      <c r="F34" s="31">
        <v>8</v>
      </c>
      <c r="G34" s="31">
        <v>8</v>
      </c>
    </row>
    <row r="35" spans="1:7" x14ac:dyDescent="0.2">
      <c r="A35" s="1" t="s">
        <v>181</v>
      </c>
      <c r="B35" s="1" t="s">
        <v>7</v>
      </c>
      <c r="C35" s="31"/>
      <c r="D35" s="31">
        <v>8</v>
      </c>
      <c r="E35" s="31"/>
      <c r="F35" s="31"/>
      <c r="G35" s="31">
        <v>8</v>
      </c>
    </row>
    <row r="36" spans="1:7" x14ac:dyDescent="0.2">
      <c r="A36" t="s">
        <v>385</v>
      </c>
      <c r="B36" t="s">
        <v>17</v>
      </c>
      <c r="C36" s="31"/>
      <c r="D36" s="31"/>
      <c r="E36" s="31"/>
      <c r="F36" s="31">
        <v>8</v>
      </c>
      <c r="G36" s="31">
        <v>8</v>
      </c>
    </row>
    <row r="37" spans="1:7" x14ac:dyDescent="0.2">
      <c r="A37" s="1" t="s">
        <v>247</v>
      </c>
      <c r="B37" s="1" t="s">
        <v>46</v>
      </c>
      <c r="C37" s="31">
        <v>8</v>
      </c>
      <c r="D37" s="31"/>
      <c r="E37" s="31"/>
      <c r="F37" s="31"/>
      <c r="G37" s="31">
        <v>8</v>
      </c>
    </row>
    <row r="38" spans="1:7" x14ac:dyDescent="0.2">
      <c r="A38" s="1" t="s">
        <v>248</v>
      </c>
      <c r="B38" s="1" t="s">
        <v>72</v>
      </c>
      <c r="C38" s="31">
        <v>8</v>
      </c>
      <c r="D38" s="31"/>
      <c r="E38" s="31"/>
      <c r="F38" s="31"/>
      <c r="G38" s="31">
        <v>8</v>
      </c>
    </row>
    <row r="39" spans="1:7" x14ac:dyDescent="0.2">
      <c r="A39" s="1" t="s">
        <v>245</v>
      </c>
      <c r="B39" s="1" t="s">
        <v>3</v>
      </c>
      <c r="C39" s="31">
        <v>8</v>
      </c>
      <c r="D39" s="31"/>
      <c r="E39" s="31"/>
      <c r="F39" s="31"/>
      <c r="G39" s="31">
        <v>8</v>
      </c>
    </row>
    <row r="40" spans="1:7" x14ac:dyDescent="0.2">
      <c r="A40" s="1" t="s">
        <v>246</v>
      </c>
      <c r="B40" s="1" t="s">
        <v>202</v>
      </c>
      <c r="C40" s="31">
        <v>8</v>
      </c>
      <c r="D40" s="31"/>
      <c r="E40" s="31"/>
      <c r="F40" s="31"/>
      <c r="G40" s="31">
        <v>8</v>
      </c>
    </row>
    <row r="41" spans="1:7" x14ac:dyDescent="0.2">
      <c r="A41" s="1" t="s">
        <v>249</v>
      </c>
      <c r="B41" s="1" t="s">
        <v>72</v>
      </c>
      <c r="C41" s="31">
        <v>0</v>
      </c>
      <c r="D41" s="31"/>
      <c r="E41" s="31"/>
      <c r="F41" s="31"/>
      <c r="G41" s="31">
        <v>0</v>
      </c>
    </row>
    <row r="42" spans="1:7" x14ac:dyDescent="0.2">
      <c r="A42" s="1" t="s">
        <v>122</v>
      </c>
      <c r="B42" s="1"/>
      <c r="C42" s="31">
        <v>122</v>
      </c>
      <c r="D42" s="31">
        <v>90</v>
      </c>
      <c r="E42" s="31">
        <v>122</v>
      </c>
      <c r="F42" s="31">
        <v>114</v>
      </c>
      <c r="G42" s="31">
        <v>448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Por torneo</vt:lpstr>
      <vt:lpstr>Acumulado</vt:lpstr>
      <vt:lpstr>Abierta A</vt:lpstr>
      <vt:lpstr>Abierta B</vt:lpstr>
      <vt:lpstr>Mira Fija A</vt:lpstr>
      <vt:lpstr>Mira Fija B</vt:lpstr>
      <vt:lpstr>Master</vt:lpstr>
      <vt:lpstr>Veteranos</vt:lpstr>
      <vt:lpstr>Abierta C</vt:lpstr>
      <vt:lpstr>Juvenil Compuesto</vt:lpstr>
      <vt:lpstr>Femenil Compuesto</vt:lpstr>
      <vt:lpstr>Recurvo Femenil</vt:lpstr>
      <vt:lpstr>Recurvo Varonil</vt:lpstr>
      <vt:lpstr>Barebow</vt:lpstr>
      <vt:lpstr>Barebow Femenil</vt:lpstr>
      <vt:lpstr>Tradicional Recurvo</vt:lpstr>
      <vt:lpstr>Tradicional LongBow</vt:lpstr>
      <vt:lpstr>Juvenil Recurvo</vt:lpstr>
      <vt:lpstr>Range Finder</vt:lpstr>
      <vt:lpstr>Infantil Compuesto</vt:lpstr>
      <vt:lpstr>Menor Compuesto</vt:lpstr>
      <vt:lpstr>Infantil Recurvo</vt:lpstr>
      <vt:lpstr>Menor Recurvo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Erick Jimenez Haro</dc:creator>
  <cp:lastModifiedBy>Daniela  Jiménez  Leal</cp:lastModifiedBy>
  <dcterms:created xsi:type="dcterms:W3CDTF">2024-05-07T23:17:57Z</dcterms:created>
  <dcterms:modified xsi:type="dcterms:W3CDTF">2026-05-26T16:22:40Z</dcterms:modified>
</cp:coreProperties>
</file>